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DOLD1\AppData\Local\Microsoft\Windows\INetCache\Content.Outlook\DKYIX53E\"/>
    </mc:Choice>
  </mc:AlternateContent>
  <bookViews>
    <workbookView xWindow="0" yWindow="0" windowWidth="23040" windowHeight="9192" activeTab="1"/>
  </bookViews>
  <sheets>
    <sheet name="claims" sheetId="1" r:id="rId1"/>
    <sheet name="expenditure" sheetId="2" r:id="rId2"/>
    <sheet name="Sheet1" sheetId="3" r:id="rId3"/>
  </sheets>
  <calcPr calcId="162913"/>
</workbook>
</file>

<file path=xl/calcChain.xml><?xml version="1.0" encoding="utf-8"?>
<calcChain xmlns="http://schemas.openxmlformats.org/spreadsheetml/2006/main">
  <c r="W52" i="2" l="1"/>
  <c r="V52" i="2" l="1"/>
  <c r="W100" i="1" l="1"/>
  <c r="W83" i="1"/>
  <c r="W85" i="1"/>
  <c r="U52" i="2" l="1"/>
  <c r="W70" i="1" l="1"/>
  <c r="W72" i="1"/>
  <c r="W75" i="1"/>
  <c r="W79" i="1"/>
  <c r="W14" i="1"/>
  <c r="W16" i="1"/>
  <c r="W18" i="1"/>
  <c r="W20" i="1"/>
  <c r="W24" i="1"/>
  <c r="W26" i="1"/>
  <c r="W28" i="1"/>
  <c r="W30" i="1"/>
  <c r="W32" i="1"/>
  <c r="W36" i="1"/>
  <c r="W38" i="1"/>
  <c r="W40" i="1"/>
  <c r="W42" i="1"/>
  <c r="W44" i="1"/>
  <c r="W46" i="1"/>
  <c r="W48" i="1"/>
  <c r="W50" i="1"/>
  <c r="W52" i="1"/>
  <c r="W54" i="1"/>
  <c r="W56" i="1"/>
  <c r="W58" i="1"/>
  <c r="W60" i="1"/>
  <c r="W62" i="1"/>
  <c r="W12" i="1"/>
  <c r="V52" i="1" l="1"/>
  <c r="V14" i="1"/>
  <c r="V16" i="1"/>
  <c r="V18" i="1"/>
  <c r="V20" i="1"/>
  <c r="V24" i="1"/>
  <c r="V26" i="1"/>
  <c r="V28" i="1"/>
  <c r="V30" i="1"/>
  <c r="V32" i="1"/>
  <c r="V36" i="1"/>
  <c r="V38" i="1"/>
  <c r="V40" i="1"/>
  <c r="V42" i="1"/>
  <c r="V44" i="1"/>
  <c r="V46" i="1"/>
  <c r="V50" i="1"/>
  <c r="V54" i="1"/>
  <c r="V56" i="1"/>
  <c r="V58" i="1"/>
  <c r="V60" i="1"/>
  <c r="V62" i="1"/>
  <c r="V70" i="1"/>
  <c r="V72" i="1"/>
  <c r="V75" i="1"/>
  <c r="V79" i="1"/>
  <c r="V83" i="1"/>
  <c r="V85" i="1"/>
  <c r="V87" i="1"/>
  <c r="V89" i="1"/>
  <c r="V91" i="1"/>
  <c r="V93" i="1"/>
  <c r="V100" i="1"/>
  <c r="V12" i="1"/>
  <c r="T52" i="2" l="1"/>
  <c r="S52" i="2" l="1"/>
  <c r="R52" i="2" l="1"/>
  <c r="A7" i="3" l="1"/>
  <c r="A8" i="3" s="1"/>
  <c r="A9" i="3" s="1"/>
  <c r="A10" i="3" s="1"/>
  <c r="A11" i="3" s="1"/>
  <c r="A12" i="3" s="1"/>
  <c r="A13" i="3" s="1"/>
  <c r="A14" i="3" s="1"/>
  <c r="A15" i="3" s="1"/>
  <c r="A16" i="3" s="1"/>
  <c r="C52" i="2" l="1"/>
  <c r="D52" i="2"/>
  <c r="E52" i="2"/>
  <c r="F52" i="2"/>
  <c r="G52" i="2"/>
  <c r="H52" i="2"/>
  <c r="I52" i="2"/>
  <c r="J52" i="2"/>
  <c r="K52" i="2"/>
  <c r="L52" i="2"/>
  <c r="M52" i="2"/>
  <c r="N52" i="2"/>
  <c r="O52" i="2"/>
  <c r="P52" i="2" l="1"/>
  <c r="Q52" i="2"/>
  <c r="C4" i="1" l="1"/>
  <c r="D4" i="1" s="1"/>
  <c r="E4" i="1" s="1"/>
  <c r="F4" i="1" s="1"/>
  <c r="G4" i="1" s="1"/>
  <c r="H4" i="1" s="1"/>
  <c r="I4" i="1" s="1"/>
  <c r="J4" i="1" s="1"/>
  <c r="K4" i="1" s="1"/>
  <c r="L4" i="1" s="1"/>
</calcChain>
</file>

<file path=xl/sharedStrings.xml><?xml version="1.0" encoding="utf-8"?>
<sst xmlns="http://schemas.openxmlformats.org/spreadsheetml/2006/main" count="567" uniqueCount="143">
  <si>
    <t>As at 31st March</t>
  </si>
  <si>
    <t>Retirement pension</t>
  </si>
  <si>
    <t>Attendance Allowance</t>
  </si>
  <si>
    <t>Disability Living Allowance</t>
  </si>
  <si>
    <t>Incapacity Benefit  - long-term</t>
  </si>
  <si>
    <t>Industrial Disablement Allowance</t>
  </si>
  <si>
    <t>contribution-based</t>
  </si>
  <si>
    <t>income-based</t>
  </si>
  <si>
    <t>Income Support - pensioners</t>
  </si>
  <si>
    <t>Income Support - working age</t>
  </si>
  <si>
    <t>Pension Supplement - R.P.</t>
  </si>
  <si>
    <t>Pension Supplement - Bereavement</t>
  </si>
  <si>
    <t>Guardians Allowance</t>
  </si>
  <si>
    <t>Age Addition</t>
  </si>
  <si>
    <t>Child Benefit - no. families</t>
  </si>
  <si>
    <t>Child Benefit - no. children</t>
  </si>
  <si>
    <t>-</t>
  </si>
  <si>
    <t>Old Person's Pension</t>
  </si>
  <si>
    <t>?</t>
  </si>
  <si>
    <t>Social Security Benefits - no. claims in payment</t>
  </si>
  <si>
    <t>Notes:</t>
  </si>
  <si>
    <t>Jobseeker's Allowance:-</t>
  </si>
  <si>
    <t>Social Security Benefits Expenditure in year to 31st March £k</t>
  </si>
  <si>
    <t>NIF</t>
  </si>
  <si>
    <t>Pension Supplement (all benefits)</t>
  </si>
  <si>
    <t>Retirement Pension Premium</t>
  </si>
  <si>
    <t>Widow's Benefit (WB)</t>
  </si>
  <si>
    <t xml:space="preserve">Pension Supplement - Widow's </t>
  </si>
  <si>
    <t>Bereavement Allowance</t>
  </si>
  <si>
    <t>incl. in WB</t>
  </si>
  <si>
    <t>Incapacity Benefit - short-term</t>
  </si>
  <si>
    <t>Maternity Allowance</t>
  </si>
  <si>
    <t>Adoption Allowance</t>
  </si>
  <si>
    <t>Paternity Allowance</t>
  </si>
  <si>
    <t>Jobseeker's Allowance:</t>
  </si>
  <si>
    <t xml:space="preserve">     contribution-based</t>
  </si>
  <si>
    <t xml:space="preserve">     enhanced allowance</t>
  </si>
  <si>
    <t>GR</t>
  </si>
  <si>
    <t>Severe Disablement Allowance</t>
  </si>
  <si>
    <t>Family Income Supplement</t>
  </si>
  <si>
    <t>Disabiltiy Working Allowance</t>
  </si>
  <si>
    <t>Enmployed Person's Allowance</t>
  </si>
  <si>
    <t>Income Support</t>
  </si>
  <si>
    <t>Exceptional Needs Grant</t>
  </si>
  <si>
    <t>Winter Bonus</t>
  </si>
  <si>
    <t>TV Licence refunds</t>
  </si>
  <si>
    <t>Notes:-</t>
  </si>
  <si>
    <t>* NIF = National Insurance Fund</t>
  </si>
  <si>
    <t>* GR = General Revenue (taxation)</t>
  </si>
  <si>
    <t xml:space="preserve">     income-based</t>
  </si>
  <si>
    <t>Totals</t>
  </si>
  <si>
    <t>Funeral Payments</t>
  </si>
  <si>
    <t xml:space="preserve">Funding </t>
  </si>
  <si>
    <t>Source *</t>
  </si>
  <si>
    <t>Lump-sum payments - total no. of payments during financial year</t>
  </si>
  <si>
    <t xml:space="preserve">Single Payments/Domestic Assistance </t>
  </si>
  <si>
    <t>Free TV licence for over 75s (see note 15)</t>
  </si>
  <si>
    <t>Incapacity Benefit - long-term</t>
  </si>
  <si>
    <t>Incapacity Benefit Youth</t>
  </si>
  <si>
    <t>Insolvency Payments</t>
  </si>
  <si>
    <t>Maternity Payments</t>
  </si>
  <si>
    <t>Widowed Father's Allowance</t>
  </si>
  <si>
    <t>Incapacity Benefit  - long-term caseload</t>
  </si>
  <si>
    <t>As at 31st October 2014 - 1,636</t>
  </si>
  <si>
    <t>As at 31st March :</t>
  </si>
  <si>
    <t>Increase</t>
  </si>
  <si>
    <t>Pension Supplement - WMA &amp; WP</t>
  </si>
  <si>
    <t>Budgeting Loans</t>
  </si>
  <si>
    <t>Redundancy Payments</t>
  </si>
  <si>
    <t>TV licence refunds (see note 16)</t>
  </si>
  <si>
    <t>??</t>
  </si>
  <si>
    <t>Exceptional Needs Grants (see note 18)</t>
  </si>
  <si>
    <t>Grants (see note 18)</t>
  </si>
  <si>
    <t>Retirement Pension</t>
  </si>
  <si>
    <t>Manx state pension - up to full rate</t>
  </si>
  <si>
    <t>Manx state pension - Protected payment</t>
  </si>
  <si>
    <t>Nursing Care Contribution (see note 2)</t>
  </si>
  <si>
    <t>2. From October 2008 to March 2011 Nursing Care Contribution was funded out of General Revenue</t>
  </si>
  <si>
    <t>Bereavment Support Payment (see note 3)</t>
  </si>
  <si>
    <t>3. Replaced previous bereavement benefits in respect of deaths occurring on or after 6th April 2017</t>
  </si>
  <si>
    <t>Pension Supplement - LTIB (see note 4)</t>
  </si>
  <si>
    <t>4. The rate of Pension Supplement paid with long-term Incapacity Benefit has been frozen since April 2008</t>
  </si>
  <si>
    <t>Xmas Bonus (see note 5)</t>
  </si>
  <si>
    <t>Child Benefit (see note 6)</t>
  </si>
  <si>
    <t>Carer's Allowance (see note 7)</t>
  </si>
  <si>
    <t>Bereavement Lump Sum (see note 8)</t>
  </si>
  <si>
    <t>Contracted Out Rebates (see note 9)</t>
  </si>
  <si>
    <t>5. The rate of Xmas Bonus has not been increased since December 2006</t>
  </si>
  <si>
    <t>7. Until 31st March 2012 Carer's Allowance was funded out of general revenue</t>
  </si>
  <si>
    <t>8. Not identified separately in the accounts until 2007/08. Previoulsy included in "Bereavement Allowance"</t>
  </si>
  <si>
    <t>Covid-19 cause of increase in caseload from March 2020.</t>
  </si>
  <si>
    <t>Manx State Pension - up to full rate (see note 1)</t>
  </si>
  <si>
    <t>Manx State Pension - Protected Payment</t>
  </si>
  <si>
    <t xml:space="preserve">Pension Supplement with Manx State Pension </t>
  </si>
  <si>
    <t>1. Replaced Retirement Pension for people reaching state pension age affer 6 April 2019</t>
  </si>
  <si>
    <t>Over 80s Age Addition (see note 2)</t>
  </si>
  <si>
    <t>2. Only available to pensioners who reached age 80 before 6 April 2019</t>
  </si>
  <si>
    <t>Retirement Pension Premium (see note 3)</t>
  </si>
  <si>
    <t>3. Only available to pensioners who reached age 75 before 6 April 2019</t>
  </si>
  <si>
    <t>Old Person's Pension (see note 4)</t>
  </si>
  <si>
    <t>4. Only available to pensioners who reached age 80 before 6 April 2016</t>
  </si>
  <si>
    <t>Nursing Care Contribution (see note 5)</t>
  </si>
  <si>
    <t>5. Nursing Care Contribution was introduced in October 2008</t>
  </si>
  <si>
    <t>Widowed Mother's Allowance (see note 6)</t>
  </si>
  <si>
    <t>6. Widowed Mother's Allowance is only applicable where the late husband died before 9 April 2001</t>
  </si>
  <si>
    <t>7. Widows Pension is only applicable where the late husband died before 9 April 2001</t>
  </si>
  <si>
    <t>Widow's Pension (see note 7)</t>
  </si>
  <si>
    <t>Bereavement Allowance (see note 8)</t>
  </si>
  <si>
    <t>8. Bereavement Allowance is only applicable where the claimant's late spouse died on or after 9 April 2001. Imcludes Widowed Parent's Allowance.</t>
  </si>
  <si>
    <t>Bereavement Suppport Payment (see note 9)</t>
  </si>
  <si>
    <t>9. Replaced previous bereavement benefits in respect of deaths occurring on or after 6th April 2017</t>
  </si>
  <si>
    <t>Pension Supplement - LTIB (see note 10)</t>
  </si>
  <si>
    <t>10. New awards from April 2008 could only be made if the person also qualified for the highest rate care component of DLA. No new awards possible after 1 April 2018.</t>
  </si>
  <si>
    <t>Incapacity Benefit - short-term (see note 11)</t>
  </si>
  <si>
    <t xml:space="preserve">11. Short-term incapacity benefit caseload is erratic. Therefore average caseload for year is shown. From 1 April 2018 IOMG employees ineligible to claim while on full pay. </t>
  </si>
  <si>
    <t>Maternity Allowance (see note 12)</t>
  </si>
  <si>
    <t>12. The maximum period for which Maternity Allowance is payable was increased from 18 to 26 weeks from April 2003 and to 39 weeks from April 2007</t>
  </si>
  <si>
    <t>Adoption Allowance (see note 13)</t>
  </si>
  <si>
    <t>13. Adoption Allowance and Paternity Allowance were introduced from April 2004</t>
  </si>
  <si>
    <t>Paternity Allowance (see note 13)</t>
  </si>
  <si>
    <t>Severe Disablement Allowance (see note 14)</t>
  </si>
  <si>
    <t>14. Severe Disablement Allowance was abolished (subject to transitional protection for existing cases) from 6 April 2001</t>
  </si>
  <si>
    <t>Carer's Allowance (see note 15)</t>
  </si>
  <si>
    <t>15. Before 1 April 2003 Carer's Allowance was called Invalid Care Allowance</t>
  </si>
  <si>
    <t>Family Income Supplement (see note 16)</t>
  </si>
  <si>
    <t>Disability Working Allowance (see note 16)</t>
  </si>
  <si>
    <t>16. Family Income Supplement and Disability Working Allowance were replaced by Employed Person's Allowance from 31st January 2012</t>
  </si>
  <si>
    <t>Employed Person's Allowance (see note 16)</t>
  </si>
  <si>
    <t>enhanced allowance (see note 17)</t>
  </si>
  <si>
    <t>17. Jobseeker's Enhanced Allowance was abolished from April 2008, subject to up to 6 months transitional protection for existing cases at that time</t>
  </si>
  <si>
    <t>Xmas Bonus (see note 18)</t>
  </si>
  <si>
    <t>18. Xmas Bonus and Winter Bonus ceased to be available to jobssekers after 2011</t>
  </si>
  <si>
    <t>19. Winter Bonus was introduced in January 2002. A one-off payment of £100 was made to recipients of FIS and DWA in January 2009</t>
  </si>
  <si>
    <t>Winter Bonus (see note 19 )</t>
  </si>
  <si>
    <t>Funeral Payments (see note 20)</t>
  </si>
  <si>
    <t>20. Universal funeral payment abolished for deaths occurring on or after 1 April 2018. Only income-related Funeral Payment available therafter.</t>
  </si>
  <si>
    <t>Bereavement Suppport Payment lump-sum payment (see note 9)</t>
  </si>
  <si>
    <t>Benefit type:-</t>
  </si>
  <si>
    <t>Manx State Pension (see note 1)</t>
  </si>
  <si>
    <t>6. A lower rate for second and subsequent children was introduced in April 2012. Household income testing was introdcued in April 2014</t>
  </si>
  <si>
    <t xml:space="preserve">9. Contracting out on a Defined Contributiomn basis ceased wef 1st April 2012. </t>
  </si>
  <si>
    <t>Last updated by Social Security on 14 December 2020</t>
  </si>
  <si>
    <t>Last update by Social Security on 14 Decemebr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</si>
</sst>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6" x14ac:knownFonts="1">
    <font>
      <sz val="11"/>
      <color theme="1"/>
      <name val="Tahoma"/>
      <family val="2"/>
    </font>
    <font>
      <b/>
      <u/>
      <sz val="12"/>
      <color theme="1"/>
      <name val="Tahoma"/>
      <family val="2"/>
    </font>
    <font>
      <u/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2" xfId="0" applyFill="1" applyBorder="1"/>
    <xf numFmtId="3" fontId="0" fillId="0" borderId="2" xfId="0" applyNumberFormat="1" applyBorder="1"/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3" fontId="0" fillId="0" borderId="1" xfId="0" applyNumberFormat="1" applyFill="1" applyBorder="1"/>
    <xf numFmtId="0" fontId="3" fillId="0" borderId="1" xfId="0" applyFont="1" applyBorder="1"/>
    <xf numFmtId="3" fontId="0" fillId="0" borderId="1" xfId="0" applyNumberFormat="1" applyFill="1" applyBorder="1" applyAlignment="1">
      <alignment horizontal="right"/>
    </xf>
    <xf numFmtId="165" fontId="0" fillId="0" borderId="0" xfId="0" applyNumberFormat="1"/>
    <xf numFmtId="3" fontId="5" fillId="0" borderId="1" xfId="0" applyNumberFormat="1" applyFont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3" fontId="0" fillId="0" borderId="2" xfId="0" applyNumberFormat="1" applyFill="1" applyBorder="1"/>
    <xf numFmtId="3" fontId="0" fillId="3" borderId="1" xfId="0" applyNumberForma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2" fontId="0" fillId="0" borderId="0" xfId="0" applyNumberFormat="1" applyAlignment="1">
      <alignment horizontal="center" vertical="center"/>
    </xf>
    <xf numFmtId="0" fontId="0" fillId="0" borderId="2" xfId="0" applyFill="1" applyBorder="1"/>
    <xf numFmtId="3" fontId="0" fillId="0" borderId="1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right"/>
    </xf>
    <xf numFmtId="165" fontId="0" fillId="0" borderId="0" xfId="0" applyNumberFormat="1" applyFill="1"/>
    <xf numFmtId="0" fontId="0" fillId="0" borderId="0" xfId="0" applyFill="1"/>
    <xf numFmtId="3" fontId="0" fillId="0" borderId="2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horizontal="center"/>
    </xf>
    <xf numFmtId="1" fontId="0" fillId="0" borderId="1" xfId="0" applyNumberFormat="1" applyFill="1" applyBorder="1"/>
    <xf numFmtId="164" fontId="0" fillId="0" borderId="1" xfId="1" applyNumberFormat="1" applyFont="1" applyFill="1" applyBorder="1" applyAlignment="1">
      <alignment horizontal="right"/>
    </xf>
    <xf numFmtId="164" fontId="0" fillId="0" borderId="1" xfId="1" applyNumberFormat="1" applyFont="1" applyFill="1" applyBorder="1" applyAlignment="1">
      <alignment readingOrder="2"/>
    </xf>
    <xf numFmtId="2" fontId="0" fillId="0" borderId="0" xfId="0" applyNumberFormat="1" applyFill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0" fontId="5" fillId="0" borderId="0" xfId="0" applyFont="1" applyFill="1"/>
    <xf numFmtId="3" fontId="5" fillId="0" borderId="1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ont="1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7"/>
  <sheetViews>
    <sheetView topLeftCell="A82" zoomScale="75" zoomScaleNormal="75" workbookViewId="0">
      <selection activeCell="A128" sqref="A128"/>
    </sheetView>
  </sheetViews>
  <sheetFormatPr defaultRowHeight="13.8" x14ac:dyDescent="0.25"/>
  <cols>
    <col min="1" max="1" width="39.5" customWidth="1"/>
    <col min="15" max="15" width="9.796875" customWidth="1"/>
    <col min="17" max="17" width="8.69921875" style="7"/>
    <col min="18" max="18" width="8.796875" style="36"/>
    <col min="19" max="21" width="8.796875" style="7"/>
    <col min="22" max="23" width="0" hidden="1" customWidth="1"/>
    <col min="24" max="24" width="8.796875" style="36"/>
  </cols>
  <sheetData>
    <row r="1" spans="1:24" ht="15" x14ac:dyDescent="0.25">
      <c r="B1" s="51" t="s">
        <v>19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24" x14ac:dyDescent="0.25">
      <c r="V2" s="9" t="s">
        <v>65</v>
      </c>
      <c r="W2" s="9" t="s">
        <v>65</v>
      </c>
      <c r="X2" s="40"/>
    </row>
    <row r="3" spans="1:24" x14ac:dyDescent="0.25">
      <c r="A3" s="4"/>
      <c r="B3" s="55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7"/>
    </row>
    <row r="4" spans="1:24" x14ac:dyDescent="0.25">
      <c r="A4" s="4" t="s">
        <v>137</v>
      </c>
      <c r="B4" s="4">
        <v>2000</v>
      </c>
      <c r="C4" s="4">
        <f t="shared" ref="C4:K4" si="0">B4+1</f>
        <v>2001</v>
      </c>
      <c r="D4" s="4">
        <f t="shared" si="0"/>
        <v>2002</v>
      </c>
      <c r="E4" s="4">
        <f t="shared" si="0"/>
        <v>2003</v>
      </c>
      <c r="F4" s="4">
        <f t="shared" si="0"/>
        <v>2004</v>
      </c>
      <c r="G4" s="4">
        <f t="shared" si="0"/>
        <v>2005</v>
      </c>
      <c r="H4" s="4">
        <f t="shared" si="0"/>
        <v>2006</v>
      </c>
      <c r="I4" s="4">
        <f t="shared" si="0"/>
        <v>2007</v>
      </c>
      <c r="J4" s="4">
        <f t="shared" si="0"/>
        <v>2008</v>
      </c>
      <c r="K4" s="4">
        <f t="shared" si="0"/>
        <v>2009</v>
      </c>
      <c r="L4" s="4">
        <f>K4+1</f>
        <v>2010</v>
      </c>
      <c r="M4" s="4">
        <v>2011</v>
      </c>
      <c r="N4" s="11">
        <v>2012</v>
      </c>
      <c r="O4" s="15">
        <v>2013</v>
      </c>
      <c r="P4" s="4">
        <v>2014</v>
      </c>
      <c r="Q4" s="11">
        <v>2015</v>
      </c>
      <c r="R4" s="4">
        <v>2016</v>
      </c>
      <c r="S4" s="4">
        <v>2017</v>
      </c>
      <c r="T4" s="4">
        <v>2018</v>
      </c>
      <c r="U4" s="4">
        <v>2019</v>
      </c>
      <c r="V4" s="50"/>
      <c r="W4" s="50"/>
      <c r="X4" s="4">
        <v>2020</v>
      </c>
    </row>
    <row r="5" spans="1:24" s="36" customForma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32"/>
      <c r="O5" s="39"/>
      <c r="P5" s="25"/>
      <c r="Q5" s="32"/>
      <c r="R5" s="25"/>
      <c r="S5" s="25"/>
      <c r="T5" s="25"/>
      <c r="U5" s="25"/>
      <c r="X5" s="25"/>
    </row>
    <row r="6" spans="1:24" s="36" customFormat="1" x14ac:dyDescent="0.25">
      <c r="A6" s="25" t="s">
        <v>91</v>
      </c>
      <c r="B6" s="5" t="s">
        <v>16</v>
      </c>
      <c r="C6" s="5" t="s">
        <v>16</v>
      </c>
      <c r="D6" s="5" t="s">
        <v>16</v>
      </c>
      <c r="E6" s="5" t="s">
        <v>16</v>
      </c>
      <c r="F6" s="5" t="s">
        <v>16</v>
      </c>
      <c r="G6" s="5" t="s">
        <v>16</v>
      </c>
      <c r="H6" s="5" t="s">
        <v>16</v>
      </c>
      <c r="I6" s="5" t="s">
        <v>16</v>
      </c>
      <c r="J6" s="5" t="s">
        <v>16</v>
      </c>
      <c r="K6" s="5" t="s">
        <v>16</v>
      </c>
      <c r="L6" s="5" t="s">
        <v>16</v>
      </c>
      <c r="M6" s="5" t="s">
        <v>16</v>
      </c>
      <c r="N6" s="5" t="s">
        <v>16</v>
      </c>
      <c r="O6" s="5" t="s">
        <v>16</v>
      </c>
      <c r="P6" s="5" t="s">
        <v>16</v>
      </c>
      <c r="Q6" s="5" t="s">
        <v>16</v>
      </c>
      <c r="R6" s="18" t="s">
        <v>16</v>
      </c>
      <c r="S6" s="5" t="s">
        <v>16</v>
      </c>
      <c r="T6" s="5" t="s">
        <v>16</v>
      </c>
      <c r="U6" s="5" t="s">
        <v>16</v>
      </c>
      <c r="X6" s="25">
        <v>746</v>
      </c>
    </row>
    <row r="7" spans="1:24" s="36" customFormat="1" ht="9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32"/>
      <c r="O7" s="39"/>
      <c r="P7" s="25"/>
      <c r="Q7" s="32"/>
      <c r="R7" s="25"/>
      <c r="S7" s="25"/>
      <c r="T7" s="25"/>
      <c r="U7" s="25"/>
      <c r="X7" s="25"/>
    </row>
    <row r="8" spans="1:24" s="36" customFormat="1" x14ac:dyDescent="0.25">
      <c r="A8" s="25" t="s">
        <v>92</v>
      </c>
      <c r="B8" s="5" t="s">
        <v>16</v>
      </c>
      <c r="C8" s="5" t="s">
        <v>16</v>
      </c>
      <c r="D8" s="5" t="s">
        <v>16</v>
      </c>
      <c r="E8" s="5" t="s">
        <v>16</v>
      </c>
      <c r="F8" s="5" t="s">
        <v>16</v>
      </c>
      <c r="G8" s="5" t="s">
        <v>16</v>
      </c>
      <c r="H8" s="5" t="s">
        <v>16</v>
      </c>
      <c r="I8" s="5" t="s">
        <v>16</v>
      </c>
      <c r="J8" s="5" t="s">
        <v>16</v>
      </c>
      <c r="K8" s="5" t="s">
        <v>16</v>
      </c>
      <c r="L8" s="5" t="s">
        <v>16</v>
      </c>
      <c r="M8" s="5" t="s">
        <v>16</v>
      </c>
      <c r="N8" s="5" t="s">
        <v>16</v>
      </c>
      <c r="O8" s="5" t="s">
        <v>16</v>
      </c>
      <c r="P8" s="5" t="s">
        <v>16</v>
      </c>
      <c r="Q8" s="5" t="s">
        <v>16</v>
      </c>
      <c r="R8" s="18" t="s">
        <v>16</v>
      </c>
      <c r="S8" s="5" t="s">
        <v>16</v>
      </c>
      <c r="T8" s="5" t="s">
        <v>16</v>
      </c>
      <c r="U8" s="5" t="s">
        <v>16</v>
      </c>
      <c r="X8" s="25">
        <v>53</v>
      </c>
    </row>
    <row r="9" spans="1:24" s="36" customFormat="1" ht="9" customHeigh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32"/>
      <c r="O9" s="39"/>
      <c r="P9" s="25"/>
      <c r="Q9" s="32"/>
      <c r="R9" s="25"/>
      <c r="S9" s="25"/>
      <c r="T9" s="25"/>
      <c r="U9" s="25"/>
      <c r="X9" s="25"/>
    </row>
    <row r="10" spans="1:24" s="36" customFormat="1" x14ac:dyDescent="0.25">
      <c r="A10" s="2" t="s">
        <v>93</v>
      </c>
      <c r="B10" s="5" t="s">
        <v>16</v>
      </c>
      <c r="C10" s="5" t="s">
        <v>16</v>
      </c>
      <c r="D10" s="5" t="s">
        <v>16</v>
      </c>
      <c r="E10" s="5" t="s">
        <v>16</v>
      </c>
      <c r="F10" s="5" t="s">
        <v>16</v>
      </c>
      <c r="G10" s="5" t="s">
        <v>16</v>
      </c>
      <c r="H10" s="5" t="s">
        <v>16</v>
      </c>
      <c r="I10" s="5" t="s">
        <v>16</v>
      </c>
      <c r="J10" s="5" t="s">
        <v>16</v>
      </c>
      <c r="K10" s="5" t="s">
        <v>16</v>
      </c>
      <c r="L10" s="5" t="s">
        <v>16</v>
      </c>
      <c r="M10" s="5" t="s">
        <v>16</v>
      </c>
      <c r="N10" s="5" t="s">
        <v>16</v>
      </c>
      <c r="O10" s="5" t="s">
        <v>16</v>
      </c>
      <c r="P10" s="5" t="s">
        <v>16</v>
      </c>
      <c r="Q10" s="5" t="s">
        <v>16</v>
      </c>
      <c r="R10" s="18" t="s">
        <v>16</v>
      </c>
      <c r="S10" s="5" t="s">
        <v>16</v>
      </c>
      <c r="T10" s="5" t="s">
        <v>16</v>
      </c>
      <c r="U10" s="5" t="s">
        <v>16</v>
      </c>
      <c r="X10" s="25">
        <v>388</v>
      </c>
    </row>
    <row r="11" spans="1:24" s="36" customFormat="1" ht="9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2"/>
      <c r="O11" s="39"/>
      <c r="P11" s="25"/>
      <c r="Q11" s="32"/>
      <c r="R11" s="25"/>
      <c r="S11" s="25"/>
      <c r="T11" s="25"/>
      <c r="U11" s="25"/>
      <c r="X11" s="25"/>
    </row>
    <row r="12" spans="1:24" x14ac:dyDescent="0.25">
      <c r="A12" s="2" t="s">
        <v>73</v>
      </c>
      <c r="B12" s="3">
        <v>15164</v>
      </c>
      <c r="C12" s="3">
        <v>15166</v>
      </c>
      <c r="D12" s="3">
        <v>15301</v>
      </c>
      <c r="E12" s="3">
        <v>15461</v>
      </c>
      <c r="F12" s="3">
        <v>15674</v>
      </c>
      <c r="G12" s="3">
        <v>15914</v>
      </c>
      <c r="H12" s="3">
        <v>16167</v>
      </c>
      <c r="I12" s="3">
        <v>16498</v>
      </c>
      <c r="J12" s="3">
        <v>16990</v>
      </c>
      <c r="K12" s="3">
        <v>17393</v>
      </c>
      <c r="L12" s="3">
        <v>17861</v>
      </c>
      <c r="M12" s="3">
        <v>18025</v>
      </c>
      <c r="N12" s="12">
        <v>18396</v>
      </c>
      <c r="O12" s="3">
        <v>18646</v>
      </c>
      <c r="P12" s="3">
        <v>18839</v>
      </c>
      <c r="Q12" s="12">
        <v>18991</v>
      </c>
      <c r="R12" s="29">
        <v>19361</v>
      </c>
      <c r="S12" s="29">
        <v>19190</v>
      </c>
      <c r="T12" s="29">
        <v>19225</v>
      </c>
      <c r="U12" s="29">
        <v>18930</v>
      </c>
      <c r="V12" s="19">
        <f>(S12-I12)/I12*100</f>
        <v>16.317129349012003</v>
      </c>
      <c r="W12" s="19">
        <f>(T12-J12)/J12*100</f>
        <v>13.154796939376103</v>
      </c>
      <c r="X12" s="16">
        <v>18050</v>
      </c>
    </row>
    <row r="13" spans="1:24" ht="9.15" customHeight="1" x14ac:dyDescent="0.2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2"/>
      <c r="O13" s="3"/>
      <c r="P13" s="3"/>
      <c r="Q13" s="12"/>
      <c r="R13" s="29"/>
      <c r="S13" s="29"/>
      <c r="T13" s="29"/>
      <c r="U13" s="29"/>
      <c r="V13" s="19"/>
      <c r="W13" s="19"/>
      <c r="X13" s="16"/>
    </row>
    <row r="14" spans="1:24" x14ac:dyDescent="0.25">
      <c r="A14" s="2" t="s">
        <v>10</v>
      </c>
      <c r="B14" s="5">
        <v>10112</v>
      </c>
      <c r="C14" s="3">
        <v>10231</v>
      </c>
      <c r="D14" s="3">
        <v>10397</v>
      </c>
      <c r="E14" s="3">
        <v>10557</v>
      </c>
      <c r="F14" s="3">
        <v>10762</v>
      </c>
      <c r="G14" s="3">
        <v>10951</v>
      </c>
      <c r="H14" s="3">
        <v>11151</v>
      </c>
      <c r="I14" s="3">
        <v>11442</v>
      </c>
      <c r="J14" s="3">
        <v>11830</v>
      </c>
      <c r="K14" s="3">
        <v>12156</v>
      </c>
      <c r="L14" s="3">
        <v>12604</v>
      </c>
      <c r="M14" s="3">
        <v>12823</v>
      </c>
      <c r="N14" s="12">
        <v>13132</v>
      </c>
      <c r="O14" s="3">
        <v>13407</v>
      </c>
      <c r="P14" s="3">
        <v>13643</v>
      </c>
      <c r="Q14" s="12">
        <v>13822</v>
      </c>
      <c r="R14" s="29">
        <v>14243</v>
      </c>
      <c r="S14" s="29">
        <v>14035</v>
      </c>
      <c r="T14" s="29">
        <v>13993</v>
      </c>
      <c r="U14" s="29">
        <v>13722</v>
      </c>
      <c r="V14" s="19">
        <f t="shared" ref="V14:V75" si="1">(S14-I14)/I14*100</f>
        <v>22.662122006642196</v>
      </c>
      <c r="W14" s="19">
        <f t="shared" ref="W14:W75" si="2">(T14-J14)/J14*100</f>
        <v>18.284023668639055</v>
      </c>
      <c r="X14" s="16">
        <v>13171</v>
      </c>
    </row>
    <row r="15" spans="1:24" ht="9.15" customHeight="1" x14ac:dyDescent="0.25">
      <c r="A15" s="2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2"/>
      <c r="O15" s="3"/>
      <c r="P15" s="3"/>
      <c r="Q15" s="12"/>
      <c r="R15" s="29"/>
      <c r="S15" s="29"/>
      <c r="T15" s="29"/>
      <c r="U15" s="29"/>
      <c r="V15" s="19"/>
      <c r="W15" s="19"/>
      <c r="X15" s="16"/>
    </row>
    <row r="16" spans="1:24" x14ac:dyDescent="0.25">
      <c r="A16" s="2" t="s">
        <v>95</v>
      </c>
      <c r="B16" s="3">
        <v>3468</v>
      </c>
      <c r="C16" s="3">
        <v>3586</v>
      </c>
      <c r="D16" s="3">
        <v>3541</v>
      </c>
      <c r="E16" s="3">
        <v>3553</v>
      </c>
      <c r="F16" s="3">
        <v>3590</v>
      </c>
      <c r="G16" s="3">
        <v>3666</v>
      </c>
      <c r="H16" s="3">
        <v>3688</v>
      </c>
      <c r="I16" s="3">
        <v>3714</v>
      </c>
      <c r="J16" s="3">
        <v>3748</v>
      </c>
      <c r="K16" s="3">
        <v>3758</v>
      </c>
      <c r="L16" s="3">
        <v>3800</v>
      </c>
      <c r="M16" s="3">
        <v>3805</v>
      </c>
      <c r="N16" s="12">
        <v>3848</v>
      </c>
      <c r="O16" s="3">
        <v>3873</v>
      </c>
      <c r="P16" s="3">
        <v>3952</v>
      </c>
      <c r="Q16" s="12">
        <v>3990</v>
      </c>
      <c r="R16" s="29">
        <v>4411</v>
      </c>
      <c r="S16" s="29">
        <v>4372</v>
      </c>
      <c r="T16" s="29">
        <v>4474</v>
      </c>
      <c r="U16" s="29">
        <v>4409</v>
      </c>
      <c r="V16" s="19">
        <f t="shared" si="1"/>
        <v>17.716747442110929</v>
      </c>
      <c r="W16" s="19">
        <f t="shared" si="2"/>
        <v>19.370330843116328</v>
      </c>
      <c r="X16" s="16">
        <v>3949</v>
      </c>
    </row>
    <row r="17" spans="1:24" ht="9.15" customHeight="1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2"/>
      <c r="O17" s="3"/>
      <c r="P17" s="3"/>
      <c r="Q17" s="12"/>
      <c r="R17" s="29"/>
      <c r="S17" s="29"/>
      <c r="T17" s="29"/>
      <c r="U17" s="29"/>
      <c r="V17" s="19"/>
      <c r="W17" s="19"/>
      <c r="X17" s="16"/>
    </row>
    <row r="18" spans="1:24" x14ac:dyDescent="0.25">
      <c r="A18" s="2" t="s">
        <v>97</v>
      </c>
      <c r="B18" s="3">
        <v>5184</v>
      </c>
      <c r="C18" s="3">
        <v>4985</v>
      </c>
      <c r="D18" s="3">
        <v>4756</v>
      </c>
      <c r="E18" s="3">
        <v>4598</v>
      </c>
      <c r="F18" s="3">
        <v>4415</v>
      </c>
      <c r="G18" s="3">
        <v>4257</v>
      </c>
      <c r="H18" s="3">
        <v>4109</v>
      </c>
      <c r="I18" s="3">
        <v>3932</v>
      </c>
      <c r="J18" s="3">
        <v>3794</v>
      </c>
      <c r="K18" s="3">
        <v>3621</v>
      </c>
      <c r="L18" s="3">
        <v>3468</v>
      </c>
      <c r="M18" s="3">
        <v>3272</v>
      </c>
      <c r="N18" s="12">
        <v>3178</v>
      </c>
      <c r="O18" s="3">
        <v>3152</v>
      </c>
      <c r="P18" s="3">
        <v>3082</v>
      </c>
      <c r="Q18" s="12">
        <v>3005</v>
      </c>
      <c r="R18" s="29">
        <v>2936</v>
      </c>
      <c r="S18" s="29">
        <v>2836</v>
      </c>
      <c r="T18" s="29">
        <v>2706</v>
      </c>
      <c r="U18" s="29">
        <v>2450</v>
      </c>
      <c r="V18" s="19">
        <f t="shared" si="1"/>
        <v>-27.87385554425229</v>
      </c>
      <c r="W18" s="19">
        <f t="shared" si="2"/>
        <v>-28.6768581971534</v>
      </c>
      <c r="X18" s="16">
        <v>2180</v>
      </c>
    </row>
    <row r="19" spans="1:24" ht="9.15" customHeight="1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2"/>
      <c r="O19" s="3"/>
      <c r="P19" s="2"/>
      <c r="Q19" s="26"/>
      <c r="R19" s="30"/>
      <c r="S19" s="30"/>
      <c r="T19" s="30"/>
      <c r="U19" s="30"/>
      <c r="V19" s="19"/>
      <c r="W19" s="19"/>
      <c r="X19" s="16"/>
    </row>
    <row r="20" spans="1:24" x14ac:dyDescent="0.25">
      <c r="A20" s="2" t="s">
        <v>99</v>
      </c>
      <c r="B20" s="3">
        <v>78</v>
      </c>
      <c r="C20" s="3">
        <v>74</v>
      </c>
      <c r="D20" s="3">
        <v>68</v>
      </c>
      <c r="E20" s="3">
        <v>68</v>
      </c>
      <c r="F20" s="3">
        <v>72</v>
      </c>
      <c r="G20" s="3">
        <v>69</v>
      </c>
      <c r="H20" s="3">
        <v>67</v>
      </c>
      <c r="I20" s="3">
        <v>65</v>
      </c>
      <c r="J20" s="3">
        <v>58</v>
      </c>
      <c r="K20" s="3">
        <v>51</v>
      </c>
      <c r="L20" s="3">
        <v>48</v>
      </c>
      <c r="M20" s="3">
        <v>45</v>
      </c>
      <c r="N20" s="12">
        <v>43</v>
      </c>
      <c r="O20" s="3">
        <v>45</v>
      </c>
      <c r="P20" s="2">
        <v>44</v>
      </c>
      <c r="Q20" s="27">
        <v>42</v>
      </c>
      <c r="R20" s="29">
        <v>40</v>
      </c>
      <c r="S20" s="29">
        <v>40</v>
      </c>
      <c r="T20" s="29">
        <v>37</v>
      </c>
      <c r="U20" s="29">
        <v>36</v>
      </c>
      <c r="V20" s="19">
        <f t="shared" si="1"/>
        <v>-38.461538461538467</v>
      </c>
      <c r="W20" s="19">
        <f t="shared" si="2"/>
        <v>-36.206896551724135</v>
      </c>
      <c r="X20" s="16">
        <v>33</v>
      </c>
    </row>
    <row r="21" spans="1:24" ht="9.15" customHeight="1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2"/>
      <c r="O21" s="3"/>
      <c r="P21" s="2"/>
      <c r="Q21" s="26"/>
      <c r="R21" s="30"/>
      <c r="S21" s="30"/>
      <c r="T21" s="30"/>
      <c r="U21" s="30"/>
      <c r="V21" s="19"/>
      <c r="W21" s="19"/>
      <c r="X21" s="16"/>
    </row>
    <row r="22" spans="1:24" x14ac:dyDescent="0.25">
      <c r="A22" s="2" t="s">
        <v>101</v>
      </c>
      <c r="B22" s="5" t="s">
        <v>16</v>
      </c>
      <c r="C22" s="5" t="s">
        <v>16</v>
      </c>
      <c r="D22" s="6" t="s">
        <v>16</v>
      </c>
      <c r="E22" s="5" t="s">
        <v>16</v>
      </c>
      <c r="F22" s="5" t="s">
        <v>16</v>
      </c>
      <c r="G22" s="5" t="s">
        <v>16</v>
      </c>
      <c r="H22" s="6" t="s">
        <v>16</v>
      </c>
      <c r="I22" s="5" t="s">
        <v>16</v>
      </c>
      <c r="J22" s="5" t="s">
        <v>16</v>
      </c>
      <c r="K22" s="3">
        <v>294</v>
      </c>
      <c r="L22" s="3">
        <v>284</v>
      </c>
      <c r="M22" s="3">
        <v>292</v>
      </c>
      <c r="N22" s="12">
        <v>325</v>
      </c>
      <c r="O22" s="3">
        <v>347</v>
      </c>
      <c r="P22" s="2">
        <v>351</v>
      </c>
      <c r="Q22" s="27">
        <v>368</v>
      </c>
      <c r="R22" s="29">
        <v>377</v>
      </c>
      <c r="S22" s="29">
        <v>360</v>
      </c>
      <c r="T22" s="29">
        <v>323</v>
      </c>
      <c r="U22" s="29">
        <v>354</v>
      </c>
      <c r="V22" s="24" t="s">
        <v>16</v>
      </c>
      <c r="W22" s="19"/>
      <c r="X22" s="16">
        <v>383</v>
      </c>
    </row>
    <row r="23" spans="1:24" ht="9.15" customHeight="1" x14ac:dyDescent="0.25">
      <c r="A23" s="2"/>
      <c r="B23" s="5"/>
      <c r="C23" s="5"/>
      <c r="D23" s="6"/>
      <c r="E23" s="5"/>
      <c r="F23" s="5"/>
      <c r="G23" s="5"/>
      <c r="H23" s="6"/>
      <c r="I23" s="5"/>
      <c r="J23" s="5"/>
      <c r="K23" s="3"/>
      <c r="L23" s="3"/>
      <c r="M23" s="3"/>
      <c r="N23" s="12"/>
      <c r="O23" s="3"/>
      <c r="P23" s="2"/>
      <c r="Q23" s="26"/>
      <c r="R23" s="25"/>
      <c r="S23" s="25"/>
      <c r="T23" s="25"/>
      <c r="U23" s="25"/>
      <c r="V23" s="19"/>
      <c r="W23" s="19"/>
      <c r="X23" s="16"/>
    </row>
    <row r="24" spans="1:24" x14ac:dyDescent="0.25">
      <c r="A24" s="2" t="s">
        <v>103</v>
      </c>
      <c r="B24" s="3">
        <v>79</v>
      </c>
      <c r="C24" s="3">
        <v>79</v>
      </c>
      <c r="D24" s="3">
        <v>66</v>
      </c>
      <c r="E24" s="3">
        <v>58</v>
      </c>
      <c r="F24" s="3">
        <v>46</v>
      </c>
      <c r="G24" s="3">
        <v>38</v>
      </c>
      <c r="H24" s="2">
        <v>31</v>
      </c>
      <c r="I24" s="3">
        <v>25</v>
      </c>
      <c r="J24" s="3">
        <v>23</v>
      </c>
      <c r="K24" s="3">
        <v>13</v>
      </c>
      <c r="L24" s="3">
        <v>11</v>
      </c>
      <c r="M24" s="3">
        <v>10</v>
      </c>
      <c r="N24" s="12">
        <v>8</v>
      </c>
      <c r="O24" s="3">
        <v>1</v>
      </c>
      <c r="P24" s="2">
        <v>1</v>
      </c>
      <c r="Q24" s="27">
        <v>1</v>
      </c>
      <c r="R24" s="16">
        <v>1</v>
      </c>
      <c r="S24" s="16">
        <v>1</v>
      </c>
      <c r="T24" s="16">
        <v>0</v>
      </c>
      <c r="U24" s="16">
        <v>0</v>
      </c>
      <c r="V24" s="19">
        <f t="shared" si="1"/>
        <v>-96</v>
      </c>
      <c r="W24" s="19">
        <f t="shared" si="2"/>
        <v>-100</v>
      </c>
      <c r="X24" s="16">
        <v>0</v>
      </c>
    </row>
    <row r="25" spans="1:24" ht="9.15" customHeight="1" x14ac:dyDescent="0.25">
      <c r="A25" s="2"/>
      <c r="B25" s="3"/>
      <c r="C25" s="3"/>
      <c r="D25" s="3"/>
      <c r="E25" s="3"/>
      <c r="F25" s="3"/>
      <c r="G25" s="3"/>
      <c r="H25" s="2"/>
      <c r="I25" s="3"/>
      <c r="J25" s="3"/>
      <c r="K25" s="3"/>
      <c r="L25" s="3"/>
      <c r="M25" s="3"/>
      <c r="N25" s="12"/>
      <c r="O25" s="3"/>
      <c r="P25" s="2"/>
      <c r="Q25" s="26"/>
      <c r="R25" s="25"/>
      <c r="S25" s="25"/>
      <c r="T25" s="25"/>
      <c r="U25" s="25"/>
      <c r="V25" s="19"/>
      <c r="W25" s="19"/>
      <c r="X25" s="16"/>
    </row>
    <row r="26" spans="1:24" x14ac:dyDescent="0.25">
      <c r="A26" s="2" t="s">
        <v>106</v>
      </c>
      <c r="B26" s="3">
        <v>286</v>
      </c>
      <c r="C26" s="3">
        <v>275</v>
      </c>
      <c r="D26" s="3">
        <v>245</v>
      </c>
      <c r="E26" s="3">
        <v>211</v>
      </c>
      <c r="F26" s="3">
        <v>165</v>
      </c>
      <c r="G26" s="3">
        <v>143</v>
      </c>
      <c r="H26" s="2">
        <v>120</v>
      </c>
      <c r="I26" s="3">
        <v>98</v>
      </c>
      <c r="J26" s="3">
        <v>88</v>
      </c>
      <c r="K26" s="3">
        <v>78</v>
      </c>
      <c r="L26" s="3">
        <v>63</v>
      </c>
      <c r="M26" s="3">
        <v>53</v>
      </c>
      <c r="N26" s="12">
        <v>52</v>
      </c>
      <c r="O26" s="3">
        <v>54</v>
      </c>
      <c r="P26" s="2">
        <v>38</v>
      </c>
      <c r="Q26" s="27">
        <v>28</v>
      </c>
      <c r="R26" s="16">
        <v>22</v>
      </c>
      <c r="S26" s="16">
        <v>20</v>
      </c>
      <c r="T26" s="16">
        <v>20</v>
      </c>
      <c r="U26" s="16">
        <v>19</v>
      </c>
      <c r="V26" s="19">
        <f t="shared" si="1"/>
        <v>-79.591836734693871</v>
      </c>
      <c r="W26" s="19">
        <f t="shared" si="2"/>
        <v>-77.272727272727266</v>
      </c>
      <c r="X26" s="16">
        <v>15</v>
      </c>
    </row>
    <row r="27" spans="1:24" ht="9.15" customHeight="1" x14ac:dyDescent="0.25">
      <c r="A27" s="2"/>
      <c r="B27" s="3"/>
      <c r="C27" s="3"/>
      <c r="D27" s="3"/>
      <c r="E27" s="3"/>
      <c r="F27" s="3"/>
      <c r="G27" s="3"/>
      <c r="H27" s="2"/>
      <c r="I27" s="3"/>
      <c r="J27" s="3"/>
      <c r="K27" s="3"/>
      <c r="L27" s="3"/>
      <c r="M27" s="3"/>
      <c r="N27" s="12"/>
      <c r="O27" s="3"/>
      <c r="P27" s="2"/>
      <c r="Q27" s="26"/>
      <c r="R27" s="25"/>
      <c r="S27" s="25"/>
      <c r="T27" s="25"/>
      <c r="U27" s="25"/>
      <c r="V27" s="19"/>
      <c r="W27" s="19"/>
      <c r="X27" s="16"/>
    </row>
    <row r="28" spans="1:24" x14ac:dyDescent="0.25">
      <c r="A28" s="2" t="s">
        <v>66</v>
      </c>
      <c r="B28" s="5" t="s">
        <v>18</v>
      </c>
      <c r="C28" s="3">
        <v>243</v>
      </c>
      <c r="D28" s="3">
        <v>215</v>
      </c>
      <c r="E28" s="3">
        <v>187</v>
      </c>
      <c r="F28" s="3">
        <v>155</v>
      </c>
      <c r="G28" s="3">
        <v>139</v>
      </c>
      <c r="H28" s="2">
        <v>123</v>
      </c>
      <c r="I28" s="3">
        <v>98</v>
      </c>
      <c r="J28" s="3">
        <v>90</v>
      </c>
      <c r="K28" s="3">
        <v>75</v>
      </c>
      <c r="L28" s="3">
        <v>61</v>
      </c>
      <c r="M28" s="3">
        <v>53</v>
      </c>
      <c r="N28" s="12">
        <v>48</v>
      </c>
      <c r="O28" s="3">
        <v>45</v>
      </c>
      <c r="P28" s="2">
        <v>38</v>
      </c>
      <c r="Q28" s="27">
        <v>29</v>
      </c>
      <c r="R28" s="16">
        <v>23</v>
      </c>
      <c r="S28" s="16">
        <v>20</v>
      </c>
      <c r="T28" s="16">
        <v>20</v>
      </c>
      <c r="U28" s="16">
        <v>12</v>
      </c>
      <c r="V28" s="19">
        <f t="shared" si="1"/>
        <v>-79.591836734693871</v>
      </c>
      <c r="W28" s="19">
        <f t="shared" si="2"/>
        <v>-77.777777777777786</v>
      </c>
      <c r="X28" s="16">
        <v>11</v>
      </c>
    </row>
    <row r="29" spans="1:24" ht="9.15" customHeight="1" x14ac:dyDescent="0.25">
      <c r="A29" s="2"/>
      <c r="B29" s="5"/>
      <c r="C29" s="3"/>
      <c r="D29" s="3"/>
      <c r="E29" s="3"/>
      <c r="F29" s="3"/>
      <c r="G29" s="3"/>
      <c r="H29" s="2"/>
      <c r="I29" s="3"/>
      <c r="J29" s="3"/>
      <c r="K29" s="3"/>
      <c r="L29" s="3"/>
      <c r="M29" s="3"/>
      <c r="N29" s="12"/>
      <c r="O29" s="3"/>
      <c r="P29" s="2"/>
      <c r="Q29" s="26"/>
      <c r="R29" s="25"/>
      <c r="S29" s="25"/>
      <c r="T29" s="25"/>
      <c r="U29" s="25"/>
      <c r="V29" s="19"/>
      <c r="W29" s="19"/>
      <c r="X29" s="16"/>
    </row>
    <row r="30" spans="1:24" x14ac:dyDescent="0.25">
      <c r="A30" s="2" t="s">
        <v>107</v>
      </c>
      <c r="B30" s="5" t="s">
        <v>16</v>
      </c>
      <c r="C30" s="5" t="s">
        <v>16</v>
      </c>
      <c r="D30" s="3">
        <v>57</v>
      </c>
      <c r="E30" s="3">
        <v>63</v>
      </c>
      <c r="F30" s="3">
        <v>72</v>
      </c>
      <c r="G30" s="3">
        <v>75</v>
      </c>
      <c r="H30" s="2">
        <v>76</v>
      </c>
      <c r="I30" s="3">
        <v>90</v>
      </c>
      <c r="J30" s="3">
        <v>80</v>
      </c>
      <c r="K30" s="3">
        <v>110</v>
      </c>
      <c r="L30" s="3">
        <v>108</v>
      </c>
      <c r="M30" s="3">
        <v>107</v>
      </c>
      <c r="N30" s="12">
        <v>121</v>
      </c>
      <c r="O30" s="3">
        <v>111</v>
      </c>
      <c r="P30" s="2">
        <v>116</v>
      </c>
      <c r="Q30" s="27">
        <v>121</v>
      </c>
      <c r="R30" s="29">
        <v>126</v>
      </c>
      <c r="S30" s="29">
        <v>117</v>
      </c>
      <c r="T30" s="29">
        <v>57</v>
      </c>
      <c r="U30" s="29">
        <v>45</v>
      </c>
      <c r="V30" s="19">
        <f t="shared" si="1"/>
        <v>30</v>
      </c>
      <c r="W30" s="19">
        <f t="shared" si="2"/>
        <v>-28.749999999999996</v>
      </c>
      <c r="X30" s="16">
        <v>40</v>
      </c>
    </row>
    <row r="31" spans="1:24" ht="9.15" customHeight="1" x14ac:dyDescent="0.25">
      <c r="A31" s="2"/>
      <c r="B31" s="5"/>
      <c r="C31" s="5"/>
      <c r="D31" s="3"/>
      <c r="E31" s="3"/>
      <c r="F31" s="3"/>
      <c r="G31" s="3"/>
      <c r="H31" s="2"/>
      <c r="I31" s="3"/>
      <c r="J31" s="3"/>
      <c r="K31" s="3"/>
      <c r="L31" s="3"/>
      <c r="M31" s="3"/>
      <c r="N31" s="12"/>
      <c r="O31" s="3"/>
      <c r="P31" s="2"/>
      <c r="Q31" s="26"/>
      <c r="R31" s="25"/>
      <c r="S31" s="25"/>
      <c r="T31" s="25"/>
      <c r="U31" s="25"/>
      <c r="V31" s="19"/>
      <c r="W31" s="19"/>
      <c r="X31" s="16"/>
    </row>
    <row r="32" spans="1:24" x14ac:dyDescent="0.25">
      <c r="A32" s="2" t="s">
        <v>11</v>
      </c>
      <c r="B32" s="5" t="s">
        <v>16</v>
      </c>
      <c r="C32" s="5" t="s">
        <v>16</v>
      </c>
      <c r="D32" s="3">
        <v>15</v>
      </c>
      <c r="E32" s="3">
        <v>14</v>
      </c>
      <c r="F32" s="3">
        <v>21</v>
      </c>
      <c r="G32" s="3">
        <v>23</v>
      </c>
      <c r="H32" s="2">
        <v>20</v>
      </c>
      <c r="I32" s="3">
        <v>21</v>
      </c>
      <c r="J32" s="3">
        <v>21</v>
      </c>
      <c r="K32" s="3">
        <v>23</v>
      </c>
      <c r="L32" s="3">
        <v>28</v>
      </c>
      <c r="M32" s="3">
        <v>34</v>
      </c>
      <c r="N32" s="12">
        <v>31</v>
      </c>
      <c r="O32" s="3">
        <v>29</v>
      </c>
      <c r="P32" s="2">
        <v>32</v>
      </c>
      <c r="Q32" s="27">
        <v>29</v>
      </c>
      <c r="R32" s="16">
        <v>33</v>
      </c>
      <c r="S32" s="16">
        <v>32</v>
      </c>
      <c r="T32" s="16">
        <v>22</v>
      </c>
      <c r="U32" s="16">
        <v>24</v>
      </c>
      <c r="V32" s="19">
        <f t="shared" si="1"/>
        <v>52.380952380952387</v>
      </c>
      <c r="W32" s="19">
        <f t="shared" si="2"/>
        <v>4.7619047619047619</v>
      </c>
      <c r="X32" s="16">
        <v>19</v>
      </c>
    </row>
    <row r="33" spans="1:24" ht="9.15" customHeight="1" x14ac:dyDescent="0.25">
      <c r="A33" s="2"/>
      <c r="B33" s="5"/>
      <c r="C33" s="5"/>
      <c r="D33" s="3"/>
      <c r="E33" s="3"/>
      <c r="F33" s="3"/>
      <c r="G33" s="3"/>
      <c r="H33" s="2"/>
      <c r="I33" s="3"/>
      <c r="J33" s="3"/>
      <c r="K33" s="3"/>
      <c r="L33" s="3"/>
      <c r="M33" s="3"/>
      <c r="N33" s="12"/>
      <c r="O33" s="3"/>
      <c r="P33" s="2"/>
      <c r="Q33" s="26"/>
      <c r="R33" s="25"/>
      <c r="S33" s="2"/>
      <c r="T33" s="2"/>
      <c r="U33" s="2"/>
      <c r="V33" s="19"/>
      <c r="W33" s="19"/>
      <c r="X33" s="16"/>
    </row>
    <row r="34" spans="1:24" s="7" customFormat="1" ht="12.6" customHeight="1" x14ac:dyDescent="0.25">
      <c r="A34" s="2" t="s">
        <v>109</v>
      </c>
      <c r="B34" s="14" t="s">
        <v>16</v>
      </c>
      <c r="C34" s="14" t="s">
        <v>16</v>
      </c>
      <c r="D34" s="14" t="s">
        <v>16</v>
      </c>
      <c r="E34" s="14" t="s">
        <v>16</v>
      </c>
      <c r="F34" s="14" t="s">
        <v>16</v>
      </c>
      <c r="G34" s="14" t="s">
        <v>16</v>
      </c>
      <c r="H34" s="14" t="s">
        <v>16</v>
      </c>
      <c r="I34" s="14" t="s">
        <v>16</v>
      </c>
      <c r="J34" s="14" t="s">
        <v>16</v>
      </c>
      <c r="K34" s="14" t="s">
        <v>16</v>
      </c>
      <c r="L34" s="14" t="s">
        <v>16</v>
      </c>
      <c r="M34" s="14" t="s">
        <v>16</v>
      </c>
      <c r="N34" s="14" t="s">
        <v>16</v>
      </c>
      <c r="O34" s="14" t="s">
        <v>16</v>
      </c>
      <c r="P34" s="14" t="s">
        <v>16</v>
      </c>
      <c r="Q34" s="13" t="s">
        <v>16</v>
      </c>
      <c r="R34" s="33" t="s">
        <v>16</v>
      </c>
      <c r="S34" s="14" t="s">
        <v>16</v>
      </c>
      <c r="T34" s="2">
        <v>54</v>
      </c>
      <c r="U34" s="2">
        <v>102</v>
      </c>
      <c r="V34" s="34" t="s">
        <v>16</v>
      </c>
      <c r="W34" s="34" t="s">
        <v>16</v>
      </c>
      <c r="X34" s="18">
        <v>92</v>
      </c>
    </row>
    <row r="35" spans="1:24" s="7" customFormat="1" ht="9.15" customHeight="1" x14ac:dyDescent="0.25">
      <c r="A35" s="2"/>
      <c r="B35" s="5"/>
      <c r="C35" s="5"/>
      <c r="D35" s="3"/>
      <c r="E35" s="3"/>
      <c r="F35" s="3"/>
      <c r="G35" s="3"/>
      <c r="H35" s="2"/>
      <c r="I35" s="3"/>
      <c r="J35" s="3"/>
      <c r="K35" s="3"/>
      <c r="L35" s="3"/>
      <c r="M35" s="3"/>
      <c r="N35" s="12"/>
      <c r="O35" s="3"/>
      <c r="P35" s="2"/>
      <c r="Q35" s="26"/>
      <c r="R35" s="25"/>
      <c r="S35" s="2"/>
      <c r="T35" s="2"/>
      <c r="U35" s="2"/>
      <c r="V35" s="19"/>
      <c r="W35" s="19"/>
      <c r="X35" s="16"/>
    </row>
    <row r="36" spans="1:24" x14ac:dyDescent="0.25">
      <c r="A36" s="2" t="s">
        <v>12</v>
      </c>
      <c r="B36" s="3">
        <v>1</v>
      </c>
      <c r="C36" s="3">
        <v>3</v>
      </c>
      <c r="D36" s="3">
        <v>2</v>
      </c>
      <c r="E36" s="3">
        <v>1</v>
      </c>
      <c r="F36" s="3">
        <v>1</v>
      </c>
      <c r="G36" s="3">
        <v>2</v>
      </c>
      <c r="H36" s="2">
        <v>4</v>
      </c>
      <c r="I36" s="3">
        <v>4</v>
      </c>
      <c r="J36" s="3">
        <v>2</v>
      </c>
      <c r="K36" s="3">
        <v>3</v>
      </c>
      <c r="L36" s="3">
        <v>2</v>
      </c>
      <c r="M36" s="3">
        <v>1</v>
      </c>
      <c r="N36" s="12">
        <v>1</v>
      </c>
      <c r="O36" s="3">
        <v>0</v>
      </c>
      <c r="P36" s="2">
        <v>0</v>
      </c>
      <c r="Q36" s="27">
        <v>0</v>
      </c>
      <c r="R36" s="16">
        <v>0</v>
      </c>
      <c r="S36" s="16">
        <v>0</v>
      </c>
      <c r="T36" s="16">
        <v>1</v>
      </c>
      <c r="U36" s="16">
        <v>3</v>
      </c>
      <c r="V36" s="19">
        <f t="shared" si="1"/>
        <v>-100</v>
      </c>
      <c r="W36" s="19">
        <f t="shared" si="2"/>
        <v>-50</v>
      </c>
      <c r="X36" s="16">
        <v>6</v>
      </c>
    </row>
    <row r="37" spans="1:24" ht="9.15" customHeight="1" x14ac:dyDescent="0.25">
      <c r="A37" s="2"/>
      <c r="B37" s="3"/>
      <c r="C37" s="3"/>
      <c r="D37" s="3"/>
      <c r="E37" s="3"/>
      <c r="F37" s="3"/>
      <c r="G37" s="3"/>
      <c r="H37" s="2"/>
      <c r="I37" s="3"/>
      <c r="J37" s="3"/>
      <c r="K37" s="3"/>
      <c r="L37" s="3"/>
      <c r="M37" s="3"/>
      <c r="N37" s="12"/>
      <c r="O37" s="3"/>
      <c r="P37" s="2"/>
      <c r="Q37" s="26"/>
      <c r="R37" s="25"/>
      <c r="S37" s="2"/>
      <c r="T37" s="2"/>
      <c r="U37" s="2"/>
      <c r="V37" s="19"/>
      <c r="W37" s="19"/>
      <c r="X37" s="16"/>
    </row>
    <row r="38" spans="1:24" x14ac:dyDescent="0.25">
      <c r="A38" s="25" t="s">
        <v>4</v>
      </c>
      <c r="B38" s="16">
        <v>1230</v>
      </c>
      <c r="C38" s="16">
        <v>1241</v>
      </c>
      <c r="D38" s="16">
        <v>1260</v>
      </c>
      <c r="E38" s="16">
        <v>1280</v>
      </c>
      <c r="F38" s="16">
        <v>1336</v>
      </c>
      <c r="G38" s="16">
        <v>1326</v>
      </c>
      <c r="H38" s="16">
        <v>1373</v>
      </c>
      <c r="I38" s="16">
        <v>1390</v>
      </c>
      <c r="J38" s="16">
        <v>1396</v>
      </c>
      <c r="K38" s="16">
        <v>1427</v>
      </c>
      <c r="L38" s="16">
        <v>1427</v>
      </c>
      <c r="M38" s="16">
        <v>1517</v>
      </c>
      <c r="N38" s="27">
        <v>1565</v>
      </c>
      <c r="O38" s="16">
        <v>1648</v>
      </c>
      <c r="P38" s="16">
        <v>1622</v>
      </c>
      <c r="Q38" s="27">
        <v>1634</v>
      </c>
      <c r="R38" s="16">
        <v>1537</v>
      </c>
      <c r="S38" s="16">
        <v>1542</v>
      </c>
      <c r="T38" s="16">
        <v>1548</v>
      </c>
      <c r="U38" s="16">
        <v>1557</v>
      </c>
      <c r="V38" s="35">
        <f t="shared" si="1"/>
        <v>10.935251798561151</v>
      </c>
      <c r="W38" s="35">
        <f t="shared" si="2"/>
        <v>10.888252148997136</v>
      </c>
      <c r="X38" s="16">
        <v>1596</v>
      </c>
    </row>
    <row r="39" spans="1:24" ht="9.15" customHeight="1" x14ac:dyDescent="0.25">
      <c r="A39" s="2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7"/>
      <c r="O39" s="16"/>
      <c r="P39" s="16"/>
      <c r="Q39" s="27"/>
      <c r="R39" s="16"/>
      <c r="S39" s="16"/>
      <c r="T39" s="16"/>
      <c r="U39" s="16"/>
      <c r="V39" s="35"/>
      <c r="W39" s="35"/>
      <c r="X39" s="16"/>
    </row>
    <row r="40" spans="1:24" x14ac:dyDescent="0.25">
      <c r="A40" s="25" t="s">
        <v>111</v>
      </c>
      <c r="B40" s="18" t="s">
        <v>18</v>
      </c>
      <c r="C40" s="16">
        <v>973</v>
      </c>
      <c r="D40" s="16">
        <v>993</v>
      </c>
      <c r="E40" s="16">
        <v>1007</v>
      </c>
      <c r="F40" s="16">
        <v>987</v>
      </c>
      <c r="G40" s="16">
        <v>953</v>
      </c>
      <c r="H40" s="25">
        <v>967</v>
      </c>
      <c r="I40" s="16">
        <v>947</v>
      </c>
      <c r="J40" s="16">
        <v>942</v>
      </c>
      <c r="K40" s="16">
        <v>803</v>
      </c>
      <c r="L40" s="16">
        <v>669</v>
      </c>
      <c r="M40" s="16">
        <v>592</v>
      </c>
      <c r="N40" s="27">
        <v>504</v>
      </c>
      <c r="O40" s="16">
        <v>438</v>
      </c>
      <c r="P40" s="16">
        <v>392</v>
      </c>
      <c r="Q40" s="27">
        <v>345</v>
      </c>
      <c r="R40" s="16">
        <v>299</v>
      </c>
      <c r="S40" s="16">
        <v>264</v>
      </c>
      <c r="T40" s="16">
        <v>234</v>
      </c>
      <c r="U40" s="16">
        <v>208</v>
      </c>
      <c r="V40" s="35">
        <f t="shared" si="1"/>
        <v>-72.122492080253437</v>
      </c>
      <c r="W40" s="35">
        <f t="shared" si="2"/>
        <v>-75.159235668789819</v>
      </c>
      <c r="X40" s="16">
        <v>183</v>
      </c>
    </row>
    <row r="41" spans="1:24" ht="9.15" customHeight="1" x14ac:dyDescent="0.25">
      <c r="A41" s="2"/>
      <c r="B41" s="5"/>
      <c r="C41" s="3"/>
      <c r="D41" s="3"/>
      <c r="E41" s="3"/>
      <c r="F41" s="3"/>
      <c r="G41" s="3"/>
      <c r="H41" s="2"/>
      <c r="I41" s="3"/>
      <c r="J41" s="3"/>
      <c r="K41" s="3"/>
      <c r="L41" s="3"/>
      <c r="M41" s="3"/>
      <c r="N41" s="12"/>
      <c r="O41" s="3"/>
      <c r="P41" s="3"/>
      <c r="Q41" s="12"/>
      <c r="R41" s="16"/>
      <c r="S41" s="3"/>
      <c r="T41" s="3"/>
      <c r="U41" s="3"/>
      <c r="V41" s="19"/>
      <c r="W41" s="19"/>
      <c r="X41" s="16"/>
    </row>
    <row r="42" spans="1:24" x14ac:dyDescent="0.25">
      <c r="A42" s="2" t="s">
        <v>113</v>
      </c>
      <c r="B42" s="3">
        <v>631</v>
      </c>
      <c r="C42" s="3">
        <v>749</v>
      </c>
      <c r="D42" s="3">
        <v>535</v>
      </c>
      <c r="E42" s="3">
        <v>654</v>
      </c>
      <c r="F42" s="3">
        <v>713</v>
      </c>
      <c r="G42" s="3">
        <v>692</v>
      </c>
      <c r="H42" s="3">
        <v>377</v>
      </c>
      <c r="I42" s="3">
        <v>430</v>
      </c>
      <c r="J42" s="3">
        <v>430</v>
      </c>
      <c r="K42" s="3">
        <v>446</v>
      </c>
      <c r="L42" s="3">
        <v>520</v>
      </c>
      <c r="M42" s="3">
        <v>547</v>
      </c>
      <c r="N42" s="12">
        <v>956</v>
      </c>
      <c r="O42" s="3">
        <v>640</v>
      </c>
      <c r="P42" s="3">
        <v>672</v>
      </c>
      <c r="Q42" s="12">
        <v>868</v>
      </c>
      <c r="R42" s="16">
        <v>797</v>
      </c>
      <c r="S42" s="16">
        <v>743</v>
      </c>
      <c r="T42" s="16">
        <v>739</v>
      </c>
      <c r="U42" s="16">
        <v>507</v>
      </c>
      <c r="V42" s="19">
        <f t="shared" si="1"/>
        <v>72.79069767441861</v>
      </c>
      <c r="W42" s="19">
        <f t="shared" si="2"/>
        <v>71.860465116279073</v>
      </c>
      <c r="X42" s="16">
        <v>631</v>
      </c>
    </row>
    <row r="43" spans="1:24" ht="9.15" customHeight="1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2"/>
      <c r="O43" s="3"/>
      <c r="P43" s="3"/>
      <c r="Q43" s="12"/>
      <c r="R43" s="16"/>
      <c r="S43" s="3"/>
      <c r="T43" s="3"/>
      <c r="U43" s="3"/>
      <c r="V43" s="19"/>
      <c r="W43" s="19"/>
      <c r="X43" s="16"/>
    </row>
    <row r="44" spans="1:24" s="7" customFormat="1" ht="13.95" customHeight="1" x14ac:dyDescent="0.25">
      <c r="A44" s="2" t="s">
        <v>5</v>
      </c>
      <c r="B44" s="3">
        <v>211</v>
      </c>
      <c r="C44" s="3">
        <v>209</v>
      </c>
      <c r="D44" s="3">
        <v>222</v>
      </c>
      <c r="E44" s="3">
        <v>224</v>
      </c>
      <c r="F44" s="3">
        <v>220</v>
      </c>
      <c r="G44" s="3">
        <v>226</v>
      </c>
      <c r="H44" s="3">
        <v>226</v>
      </c>
      <c r="I44" s="3">
        <v>220</v>
      </c>
      <c r="J44" s="3">
        <v>222</v>
      </c>
      <c r="K44" s="3">
        <v>221</v>
      </c>
      <c r="L44" s="3">
        <v>227</v>
      </c>
      <c r="M44" s="3">
        <v>231</v>
      </c>
      <c r="N44" s="12">
        <v>261</v>
      </c>
      <c r="O44" s="3">
        <v>257</v>
      </c>
      <c r="P44" s="3">
        <v>252</v>
      </c>
      <c r="Q44" s="12">
        <v>235</v>
      </c>
      <c r="R44" s="16">
        <v>228</v>
      </c>
      <c r="S44" s="3">
        <v>227</v>
      </c>
      <c r="T44" s="3">
        <v>229</v>
      </c>
      <c r="U44" s="3">
        <v>230</v>
      </c>
      <c r="V44" s="19">
        <f t="shared" si="1"/>
        <v>3.1818181818181817</v>
      </c>
      <c r="W44" s="19">
        <f t="shared" si="2"/>
        <v>3.1531531531531529</v>
      </c>
      <c r="X44" s="16">
        <v>216</v>
      </c>
    </row>
    <row r="45" spans="1:24" s="7" customFormat="1" ht="9.15" customHeight="1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2"/>
      <c r="O45" s="3"/>
      <c r="P45" s="3"/>
      <c r="Q45" s="12"/>
      <c r="R45" s="16"/>
      <c r="S45" s="3"/>
      <c r="T45" s="3"/>
      <c r="U45" s="3"/>
      <c r="V45" s="19"/>
      <c r="W45" s="19"/>
      <c r="X45" s="16"/>
    </row>
    <row r="46" spans="1:24" x14ac:dyDescent="0.25">
      <c r="A46" s="2" t="s">
        <v>115</v>
      </c>
      <c r="B46" s="3">
        <v>157</v>
      </c>
      <c r="C46" s="3">
        <v>122</v>
      </c>
      <c r="D46" s="3">
        <v>130</v>
      </c>
      <c r="E46" s="3">
        <v>143</v>
      </c>
      <c r="F46" s="3">
        <v>191</v>
      </c>
      <c r="G46" s="3">
        <v>205</v>
      </c>
      <c r="H46" s="3">
        <v>255</v>
      </c>
      <c r="I46" s="3">
        <v>300</v>
      </c>
      <c r="J46" s="3">
        <v>392</v>
      </c>
      <c r="K46" s="3">
        <v>503</v>
      </c>
      <c r="L46" s="3">
        <v>505</v>
      </c>
      <c r="M46" s="3">
        <v>515</v>
      </c>
      <c r="N46" s="12">
        <v>556</v>
      </c>
      <c r="O46" s="3">
        <v>487</v>
      </c>
      <c r="P46" s="3">
        <v>441</v>
      </c>
      <c r="Q46" s="12">
        <v>444</v>
      </c>
      <c r="R46" s="16">
        <v>444</v>
      </c>
      <c r="S46" s="3">
        <v>414</v>
      </c>
      <c r="T46" s="3">
        <v>427</v>
      </c>
      <c r="U46" s="3">
        <v>422</v>
      </c>
      <c r="V46" s="19">
        <f t="shared" si="1"/>
        <v>38</v>
      </c>
      <c r="W46" s="19">
        <f t="shared" si="2"/>
        <v>8.9285714285714288</v>
      </c>
      <c r="X46" s="16">
        <v>391</v>
      </c>
    </row>
    <row r="47" spans="1:24" ht="9.15" customHeight="1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2"/>
      <c r="O47" s="3"/>
      <c r="P47" s="3"/>
      <c r="Q47" s="12"/>
      <c r="R47" s="16"/>
      <c r="S47" s="3"/>
      <c r="T47" s="3"/>
      <c r="U47" s="3"/>
      <c r="V47" s="19"/>
      <c r="W47" s="19"/>
      <c r="X47" s="16"/>
    </row>
    <row r="48" spans="1:24" x14ac:dyDescent="0.25">
      <c r="A48" s="2" t="s">
        <v>117</v>
      </c>
      <c r="B48" s="5" t="s">
        <v>16</v>
      </c>
      <c r="C48" s="5" t="s">
        <v>16</v>
      </c>
      <c r="D48" s="5" t="s">
        <v>16</v>
      </c>
      <c r="E48" s="5" t="s">
        <v>16</v>
      </c>
      <c r="F48" s="5" t="s">
        <v>16</v>
      </c>
      <c r="G48" s="3">
        <v>2</v>
      </c>
      <c r="H48" s="3">
        <v>1</v>
      </c>
      <c r="I48" s="3">
        <v>0</v>
      </c>
      <c r="J48" s="3">
        <v>2</v>
      </c>
      <c r="K48" s="3">
        <v>1</v>
      </c>
      <c r="L48" s="3">
        <v>2</v>
      </c>
      <c r="M48" s="3">
        <v>2</v>
      </c>
      <c r="N48" s="12">
        <v>3</v>
      </c>
      <c r="O48" s="3">
        <v>3</v>
      </c>
      <c r="P48" s="3">
        <v>3</v>
      </c>
      <c r="Q48" s="12">
        <v>2</v>
      </c>
      <c r="R48" s="16">
        <v>2</v>
      </c>
      <c r="S48" s="3">
        <v>1</v>
      </c>
      <c r="T48" s="3">
        <v>2</v>
      </c>
      <c r="U48" s="16">
        <v>0</v>
      </c>
      <c r="V48" s="19">
        <v>100</v>
      </c>
      <c r="W48" s="19">
        <f t="shared" si="2"/>
        <v>0</v>
      </c>
      <c r="X48" s="16">
        <v>1</v>
      </c>
    </row>
    <row r="49" spans="1:25" ht="9.15" customHeight="1" x14ac:dyDescent="0.25">
      <c r="A49" s="2"/>
      <c r="B49" s="5"/>
      <c r="C49" s="5"/>
      <c r="D49" s="5"/>
      <c r="E49" s="5"/>
      <c r="F49" s="5"/>
      <c r="G49" s="3"/>
      <c r="H49" s="3"/>
      <c r="I49" s="3"/>
      <c r="J49" s="3"/>
      <c r="K49" s="3"/>
      <c r="L49" s="3"/>
      <c r="M49" s="3"/>
      <c r="N49" s="12"/>
      <c r="O49" s="3"/>
      <c r="P49" s="3"/>
      <c r="Q49" s="12"/>
      <c r="R49" s="16"/>
      <c r="S49" s="3"/>
      <c r="T49" s="3"/>
      <c r="U49" s="3"/>
      <c r="V49" s="19"/>
      <c r="W49" s="19"/>
      <c r="X49" s="16"/>
    </row>
    <row r="50" spans="1:25" x14ac:dyDescent="0.25">
      <c r="A50" s="2" t="s">
        <v>119</v>
      </c>
      <c r="B50" s="5" t="s">
        <v>16</v>
      </c>
      <c r="C50" s="5" t="s">
        <v>16</v>
      </c>
      <c r="D50" s="5" t="s">
        <v>16</v>
      </c>
      <c r="E50" s="5" t="s">
        <v>16</v>
      </c>
      <c r="F50" s="5" t="s">
        <v>16</v>
      </c>
      <c r="G50" s="3">
        <v>8</v>
      </c>
      <c r="H50" s="3">
        <v>13</v>
      </c>
      <c r="I50" s="3">
        <v>15</v>
      </c>
      <c r="J50" s="3">
        <v>7</v>
      </c>
      <c r="K50" s="3">
        <v>21</v>
      </c>
      <c r="L50" s="3">
        <v>14</v>
      </c>
      <c r="M50" s="3">
        <v>19</v>
      </c>
      <c r="N50" s="12">
        <v>25</v>
      </c>
      <c r="O50" s="3">
        <v>22</v>
      </c>
      <c r="P50" s="3">
        <v>20</v>
      </c>
      <c r="Q50" s="12">
        <v>29</v>
      </c>
      <c r="R50" s="16">
        <v>14</v>
      </c>
      <c r="S50" s="3">
        <v>24</v>
      </c>
      <c r="T50" s="3">
        <v>15</v>
      </c>
      <c r="U50" s="3">
        <v>28</v>
      </c>
      <c r="V50" s="19">
        <f t="shared" si="1"/>
        <v>60</v>
      </c>
      <c r="W50" s="19">
        <f t="shared" si="2"/>
        <v>114.28571428571428</v>
      </c>
      <c r="X50" s="16">
        <v>7</v>
      </c>
    </row>
    <row r="51" spans="1:25" ht="9.15" customHeight="1" x14ac:dyDescent="0.25">
      <c r="A51" s="2"/>
      <c r="B51" s="5"/>
      <c r="C51" s="5"/>
      <c r="D51" s="5"/>
      <c r="E51" s="5"/>
      <c r="F51" s="5"/>
      <c r="G51" s="3"/>
      <c r="H51" s="3"/>
      <c r="I51" s="3"/>
      <c r="J51" s="3"/>
      <c r="K51" s="3"/>
      <c r="L51" s="3"/>
      <c r="M51" s="3"/>
      <c r="N51" s="12"/>
      <c r="O51" s="3"/>
      <c r="P51" s="3"/>
      <c r="Q51" s="12"/>
      <c r="R51" s="16"/>
      <c r="S51" s="3"/>
      <c r="T51" s="3"/>
      <c r="U51" s="3"/>
      <c r="V51" s="19"/>
      <c r="W51" s="19"/>
      <c r="X51" s="16"/>
    </row>
    <row r="52" spans="1:25" s="7" customFormat="1" ht="13.5" customHeight="1" x14ac:dyDescent="0.25">
      <c r="A52" s="25" t="s">
        <v>14</v>
      </c>
      <c r="B52" s="16">
        <v>9212</v>
      </c>
      <c r="C52" s="16">
        <v>9160</v>
      </c>
      <c r="D52" s="16">
        <v>9379</v>
      </c>
      <c r="E52" s="16">
        <v>9393</v>
      </c>
      <c r="F52" s="16">
        <v>9401</v>
      </c>
      <c r="G52" s="16">
        <v>9493</v>
      </c>
      <c r="H52" s="16">
        <v>9590</v>
      </c>
      <c r="I52" s="16">
        <v>9859</v>
      </c>
      <c r="J52" s="16">
        <v>9826</v>
      </c>
      <c r="K52" s="16">
        <v>9865</v>
      </c>
      <c r="L52" s="16">
        <v>10001</v>
      </c>
      <c r="M52" s="16">
        <v>10294</v>
      </c>
      <c r="N52" s="27">
        <v>10075</v>
      </c>
      <c r="O52" s="16">
        <v>9592</v>
      </c>
      <c r="P52" s="16">
        <v>9799</v>
      </c>
      <c r="Q52" s="27">
        <v>8470</v>
      </c>
      <c r="R52" s="16">
        <v>7853</v>
      </c>
      <c r="S52" s="16">
        <v>7742</v>
      </c>
      <c r="T52" s="16">
        <v>7450</v>
      </c>
      <c r="U52" s="16">
        <v>7367</v>
      </c>
      <c r="V52" s="35">
        <f t="shared" si="1"/>
        <v>-21.47276600060858</v>
      </c>
      <c r="W52" s="35">
        <f t="shared" si="2"/>
        <v>-24.1807449623448</v>
      </c>
      <c r="X52" s="16">
        <v>7109</v>
      </c>
      <c r="Y52" s="36"/>
    </row>
    <row r="53" spans="1:25" s="7" customFormat="1" ht="9.15" customHeight="1" x14ac:dyDescent="0.25">
      <c r="A53" s="2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36"/>
      <c r="O53" s="16"/>
      <c r="P53" s="16"/>
      <c r="Q53" s="27"/>
      <c r="R53" s="16"/>
      <c r="S53" s="16"/>
      <c r="T53" s="16"/>
      <c r="U53" s="16"/>
      <c r="V53" s="35"/>
      <c r="W53" s="35"/>
      <c r="X53" s="16"/>
      <c r="Y53" s="36"/>
    </row>
    <row r="54" spans="1:25" s="7" customFormat="1" ht="13.05" customHeight="1" x14ac:dyDescent="0.25">
      <c r="A54" s="25" t="s">
        <v>15</v>
      </c>
      <c r="B54" s="16">
        <v>15987</v>
      </c>
      <c r="C54" s="16">
        <v>16043</v>
      </c>
      <c r="D54" s="16">
        <v>16303</v>
      </c>
      <c r="E54" s="16">
        <v>16316</v>
      </c>
      <c r="F54" s="16">
        <v>16495</v>
      </c>
      <c r="G54" s="16">
        <v>16484</v>
      </c>
      <c r="H54" s="16">
        <v>16526</v>
      </c>
      <c r="I54" s="16">
        <v>16803</v>
      </c>
      <c r="J54" s="16">
        <v>16852</v>
      </c>
      <c r="K54" s="16">
        <v>16920</v>
      </c>
      <c r="L54" s="16">
        <v>17081</v>
      </c>
      <c r="M54" s="16">
        <v>17421</v>
      </c>
      <c r="N54" s="27">
        <v>17179</v>
      </c>
      <c r="O54" s="16">
        <v>16747</v>
      </c>
      <c r="P54" s="16">
        <v>16623</v>
      </c>
      <c r="Q54" s="27">
        <v>14315</v>
      </c>
      <c r="R54" s="16">
        <v>13333</v>
      </c>
      <c r="S54" s="16">
        <v>12901</v>
      </c>
      <c r="T54" s="16">
        <v>12406</v>
      </c>
      <c r="U54" s="16">
        <v>12251</v>
      </c>
      <c r="V54" s="35">
        <f t="shared" si="1"/>
        <v>-23.222043682675714</v>
      </c>
      <c r="W54" s="35">
        <f t="shared" si="2"/>
        <v>-26.382625207690481</v>
      </c>
      <c r="X54" s="16">
        <v>11776</v>
      </c>
      <c r="Y54" s="36"/>
    </row>
    <row r="55" spans="1:25" s="7" customFormat="1" ht="8.5500000000000007" customHeight="1" x14ac:dyDescent="0.25">
      <c r="A55" s="2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7"/>
      <c r="O55" s="16"/>
      <c r="P55" s="16"/>
      <c r="Q55" s="27"/>
      <c r="R55" s="16"/>
      <c r="S55" s="16"/>
      <c r="T55" s="16"/>
      <c r="U55" s="16"/>
      <c r="V55" s="35"/>
      <c r="W55" s="35"/>
      <c r="X55" s="16"/>
      <c r="Y55" s="36"/>
    </row>
    <row r="56" spans="1:25" x14ac:dyDescent="0.25">
      <c r="A56" s="25" t="s">
        <v>2</v>
      </c>
      <c r="B56" s="16">
        <v>1290</v>
      </c>
      <c r="C56" s="16">
        <v>1341</v>
      </c>
      <c r="D56" s="16">
        <v>1247</v>
      </c>
      <c r="E56" s="16">
        <v>1278</v>
      </c>
      <c r="F56" s="16">
        <v>1276</v>
      </c>
      <c r="G56" s="16">
        <v>1314</v>
      </c>
      <c r="H56" s="16">
        <v>1312</v>
      </c>
      <c r="I56" s="16">
        <v>1253</v>
      </c>
      <c r="J56" s="16">
        <v>1226</v>
      </c>
      <c r="K56" s="16">
        <v>1260</v>
      </c>
      <c r="L56" s="16">
        <v>1414</v>
      </c>
      <c r="M56" s="16">
        <v>1442</v>
      </c>
      <c r="N56" s="27">
        <v>1222</v>
      </c>
      <c r="O56" s="16">
        <v>1135</v>
      </c>
      <c r="P56" s="16">
        <v>1105</v>
      </c>
      <c r="Q56" s="27">
        <v>1076</v>
      </c>
      <c r="R56" s="16">
        <v>1026</v>
      </c>
      <c r="S56" s="16">
        <v>1124</v>
      </c>
      <c r="T56" s="16">
        <v>1141</v>
      </c>
      <c r="U56" s="16">
        <v>1134</v>
      </c>
      <c r="V56" s="35">
        <f t="shared" si="1"/>
        <v>-10.295291300877892</v>
      </c>
      <c r="W56" s="35">
        <f t="shared" si="2"/>
        <v>-6.9331158238172916</v>
      </c>
      <c r="X56" s="16">
        <v>1143</v>
      </c>
      <c r="Y56" s="36"/>
    </row>
    <row r="57" spans="1:25" ht="9.15" customHeight="1" x14ac:dyDescent="0.25">
      <c r="A57" s="2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7"/>
      <c r="O57" s="16"/>
      <c r="P57" s="16"/>
      <c r="Q57" s="27"/>
      <c r="R57" s="16"/>
      <c r="S57" s="16"/>
      <c r="T57" s="16"/>
      <c r="U57" s="16"/>
      <c r="V57" s="35"/>
      <c r="W57" s="35"/>
      <c r="X57" s="16"/>
      <c r="Y57" s="36"/>
    </row>
    <row r="58" spans="1:25" x14ac:dyDescent="0.25">
      <c r="A58" s="25" t="s">
        <v>3</v>
      </c>
      <c r="B58" s="16">
        <v>1554</v>
      </c>
      <c r="C58" s="16">
        <v>1660</v>
      </c>
      <c r="D58" s="16">
        <v>1764</v>
      </c>
      <c r="E58" s="16">
        <v>1859</v>
      </c>
      <c r="F58" s="16">
        <v>1956</v>
      </c>
      <c r="G58" s="16">
        <v>1989</v>
      </c>
      <c r="H58" s="16">
        <v>2041</v>
      </c>
      <c r="I58" s="16">
        <v>2035</v>
      </c>
      <c r="J58" s="16">
        <v>2050</v>
      </c>
      <c r="K58" s="16">
        <v>2124</v>
      </c>
      <c r="L58" s="16">
        <v>2295</v>
      </c>
      <c r="M58" s="16">
        <v>2399</v>
      </c>
      <c r="N58" s="27">
        <v>2182</v>
      </c>
      <c r="O58" s="16">
        <v>2201</v>
      </c>
      <c r="P58" s="16">
        <v>2249</v>
      </c>
      <c r="Q58" s="27">
        <v>2364</v>
      </c>
      <c r="R58" s="16">
        <v>2470</v>
      </c>
      <c r="S58" s="16">
        <v>2600</v>
      </c>
      <c r="T58" s="16">
        <v>2636</v>
      </c>
      <c r="U58" s="16">
        <v>2727</v>
      </c>
      <c r="V58" s="35">
        <f t="shared" si="1"/>
        <v>27.764127764127768</v>
      </c>
      <c r="W58" s="35">
        <f t="shared" si="2"/>
        <v>28.585365853658534</v>
      </c>
      <c r="X58" s="16">
        <v>2836</v>
      </c>
      <c r="Y58" s="36"/>
    </row>
    <row r="59" spans="1:25" ht="9.15" customHeight="1" x14ac:dyDescent="0.25">
      <c r="A59" s="2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7"/>
      <c r="O59" s="16"/>
      <c r="P59" s="16"/>
      <c r="Q59" s="27"/>
      <c r="R59" s="16"/>
      <c r="S59" s="16"/>
      <c r="T59" s="16"/>
      <c r="U59" s="16"/>
      <c r="V59" s="35"/>
      <c r="W59" s="35"/>
      <c r="X59" s="16"/>
      <c r="Y59" s="36"/>
    </row>
    <row r="60" spans="1:25" x14ac:dyDescent="0.25">
      <c r="A60" s="25" t="s">
        <v>120</v>
      </c>
      <c r="B60" s="16">
        <v>251</v>
      </c>
      <c r="C60" s="16">
        <v>266</v>
      </c>
      <c r="D60" s="16">
        <v>251</v>
      </c>
      <c r="E60" s="16">
        <v>234</v>
      </c>
      <c r="F60" s="16">
        <v>227</v>
      </c>
      <c r="G60" s="16">
        <v>219</v>
      </c>
      <c r="H60" s="16">
        <v>210</v>
      </c>
      <c r="I60" s="16">
        <v>196</v>
      </c>
      <c r="J60" s="16">
        <v>194</v>
      </c>
      <c r="K60" s="16">
        <v>187</v>
      </c>
      <c r="L60" s="16">
        <v>183</v>
      </c>
      <c r="M60" s="16">
        <v>175</v>
      </c>
      <c r="N60" s="27">
        <v>171</v>
      </c>
      <c r="O60" s="16">
        <v>154</v>
      </c>
      <c r="P60" s="16">
        <v>143</v>
      </c>
      <c r="Q60" s="27">
        <v>139</v>
      </c>
      <c r="R60" s="16">
        <v>136</v>
      </c>
      <c r="S60" s="16">
        <v>126</v>
      </c>
      <c r="T60" s="16">
        <v>121</v>
      </c>
      <c r="U60" s="16">
        <v>117</v>
      </c>
      <c r="V60" s="35">
        <f t="shared" si="1"/>
        <v>-35.714285714285715</v>
      </c>
      <c r="W60" s="35">
        <f t="shared" si="2"/>
        <v>-37.628865979381445</v>
      </c>
      <c r="X60" s="16">
        <v>110</v>
      </c>
      <c r="Y60" s="36"/>
    </row>
    <row r="61" spans="1:25" ht="9.15" customHeight="1" x14ac:dyDescent="0.25">
      <c r="A61" s="2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27"/>
      <c r="O61" s="16"/>
      <c r="P61" s="16"/>
      <c r="Q61" s="27"/>
      <c r="R61" s="16"/>
      <c r="S61" s="16"/>
      <c r="T61" s="16"/>
      <c r="U61" s="16"/>
      <c r="V61" s="35"/>
      <c r="W61" s="35"/>
      <c r="X61" s="16"/>
      <c r="Y61" s="36"/>
    </row>
    <row r="62" spans="1:25" x14ac:dyDescent="0.25">
      <c r="A62" s="25" t="s">
        <v>122</v>
      </c>
      <c r="B62" s="16">
        <v>220</v>
      </c>
      <c r="C62" s="16">
        <v>234</v>
      </c>
      <c r="D62" s="16">
        <v>245</v>
      </c>
      <c r="E62" s="16">
        <v>271</v>
      </c>
      <c r="F62" s="16">
        <v>302</v>
      </c>
      <c r="G62" s="16">
        <v>289</v>
      </c>
      <c r="H62" s="16">
        <v>262</v>
      </c>
      <c r="I62" s="16">
        <v>245</v>
      </c>
      <c r="J62" s="16">
        <v>236</v>
      </c>
      <c r="K62" s="16">
        <v>231</v>
      </c>
      <c r="L62" s="16">
        <v>258</v>
      </c>
      <c r="M62" s="16">
        <v>296</v>
      </c>
      <c r="N62" s="27">
        <v>265</v>
      </c>
      <c r="O62" s="16">
        <v>277</v>
      </c>
      <c r="P62" s="16">
        <v>292</v>
      </c>
      <c r="Q62" s="27">
        <v>316</v>
      </c>
      <c r="R62" s="16">
        <v>376</v>
      </c>
      <c r="S62" s="16">
        <v>425</v>
      </c>
      <c r="T62" s="16">
        <v>457</v>
      </c>
      <c r="U62" s="16">
        <v>470</v>
      </c>
      <c r="V62" s="35">
        <f t="shared" si="1"/>
        <v>73.469387755102048</v>
      </c>
      <c r="W62" s="35">
        <f t="shared" si="2"/>
        <v>93.644067796610159</v>
      </c>
      <c r="X62" s="16">
        <v>514</v>
      </c>
      <c r="Y62" s="36"/>
    </row>
    <row r="63" spans="1:25" ht="9.15" customHeight="1" x14ac:dyDescent="0.25">
      <c r="A63" s="2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27"/>
      <c r="O63" s="16"/>
      <c r="P63" s="16"/>
      <c r="Q63" s="27"/>
      <c r="R63" s="16"/>
      <c r="S63" s="16"/>
      <c r="T63" s="16"/>
      <c r="U63" s="16"/>
      <c r="V63" s="35"/>
      <c r="W63" s="35"/>
      <c r="X63" s="16"/>
      <c r="Y63" s="36"/>
    </row>
    <row r="64" spans="1:25" x14ac:dyDescent="0.25">
      <c r="A64" s="25" t="s">
        <v>124</v>
      </c>
      <c r="B64" s="16">
        <v>721</v>
      </c>
      <c r="C64" s="16">
        <v>817</v>
      </c>
      <c r="D64" s="16">
        <v>810</v>
      </c>
      <c r="E64" s="16">
        <v>814</v>
      </c>
      <c r="F64" s="16">
        <v>863</v>
      </c>
      <c r="G64" s="16">
        <v>859</v>
      </c>
      <c r="H64" s="16">
        <v>909</v>
      </c>
      <c r="I64" s="16">
        <v>844</v>
      </c>
      <c r="J64" s="16">
        <v>854</v>
      </c>
      <c r="K64" s="16">
        <v>760</v>
      </c>
      <c r="L64" s="16">
        <v>846</v>
      </c>
      <c r="M64" s="16">
        <v>924</v>
      </c>
      <c r="N64" s="37" t="s">
        <v>16</v>
      </c>
      <c r="O64" s="33" t="s">
        <v>16</v>
      </c>
      <c r="P64" s="33" t="s">
        <v>16</v>
      </c>
      <c r="Q64" s="37" t="s">
        <v>16</v>
      </c>
      <c r="R64" s="33" t="s">
        <v>16</v>
      </c>
      <c r="S64" s="33" t="s">
        <v>16</v>
      </c>
      <c r="T64" s="33" t="s">
        <v>16</v>
      </c>
      <c r="U64" s="33" t="s">
        <v>16</v>
      </c>
      <c r="V64" s="38" t="s">
        <v>16</v>
      </c>
      <c r="W64" s="38" t="s">
        <v>16</v>
      </c>
      <c r="X64" s="33" t="s">
        <v>16</v>
      </c>
      <c r="Y64" s="36"/>
    </row>
    <row r="65" spans="1:25" ht="9.15" customHeight="1" x14ac:dyDescent="0.25">
      <c r="A65" s="2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37"/>
      <c r="O65" s="16"/>
      <c r="P65" s="16"/>
      <c r="Q65" s="27"/>
      <c r="R65" s="16"/>
      <c r="S65" s="16"/>
      <c r="T65" s="16"/>
      <c r="U65" s="16"/>
      <c r="V65" s="35"/>
      <c r="W65" s="35"/>
      <c r="X65" s="16"/>
      <c r="Y65" s="36"/>
    </row>
    <row r="66" spans="1:25" x14ac:dyDescent="0.25">
      <c r="A66" s="25" t="s">
        <v>125</v>
      </c>
      <c r="B66" s="16">
        <v>17</v>
      </c>
      <c r="C66" s="16">
        <v>19</v>
      </c>
      <c r="D66" s="16">
        <v>18</v>
      </c>
      <c r="E66" s="16">
        <v>20</v>
      </c>
      <c r="F66" s="16">
        <v>15</v>
      </c>
      <c r="G66" s="16">
        <v>24</v>
      </c>
      <c r="H66" s="16">
        <v>32</v>
      </c>
      <c r="I66" s="16">
        <v>28</v>
      </c>
      <c r="J66" s="16">
        <v>28</v>
      </c>
      <c r="K66" s="16">
        <v>25</v>
      </c>
      <c r="L66" s="16">
        <v>26</v>
      </c>
      <c r="M66" s="16">
        <v>16</v>
      </c>
      <c r="N66" s="37" t="s">
        <v>16</v>
      </c>
      <c r="O66" s="33" t="s">
        <v>16</v>
      </c>
      <c r="P66" s="33" t="s">
        <v>16</v>
      </c>
      <c r="Q66" s="37" t="s">
        <v>16</v>
      </c>
      <c r="R66" s="33" t="s">
        <v>16</v>
      </c>
      <c r="S66" s="33" t="s">
        <v>16</v>
      </c>
      <c r="T66" s="33" t="s">
        <v>16</v>
      </c>
      <c r="U66" s="33" t="s">
        <v>16</v>
      </c>
      <c r="V66" s="38" t="s">
        <v>16</v>
      </c>
      <c r="W66" s="38" t="s">
        <v>16</v>
      </c>
      <c r="X66" s="33" t="s">
        <v>16</v>
      </c>
      <c r="Y66" s="36"/>
    </row>
    <row r="67" spans="1:25" ht="9.15" customHeight="1" x14ac:dyDescent="0.25">
      <c r="A67" s="2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27"/>
      <c r="O67" s="16"/>
      <c r="P67" s="16"/>
      <c r="Q67" s="27"/>
      <c r="R67" s="16"/>
      <c r="S67" s="16"/>
      <c r="T67" s="16"/>
      <c r="U67" s="16"/>
      <c r="V67" s="35"/>
      <c r="W67" s="35"/>
      <c r="X67" s="16"/>
      <c r="Y67" s="36"/>
    </row>
    <row r="68" spans="1:25" ht="12.75" customHeight="1" x14ac:dyDescent="0.25">
      <c r="A68" s="25" t="s">
        <v>127</v>
      </c>
      <c r="B68" s="37" t="s">
        <v>16</v>
      </c>
      <c r="C68" s="33" t="s">
        <v>16</v>
      </c>
      <c r="D68" s="37" t="s">
        <v>16</v>
      </c>
      <c r="E68" s="33" t="s">
        <v>16</v>
      </c>
      <c r="F68" s="37" t="s">
        <v>16</v>
      </c>
      <c r="G68" s="33" t="s">
        <v>16</v>
      </c>
      <c r="H68" s="37" t="s">
        <v>16</v>
      </c>
      <c r="I68" s="33" t="s">
        <v>16</v>
      </c>
      <c r="J68" s="37" t="s">
        <v>16</v>
      </c>
      <c r="K68" s="33" t="s">
        <v>16</v>
      </c>
      <c r="L68" s="37" t="s">
        <v>16</v>
      </c>
      <c r="M68" s="33" t="s">
        <v>16</v>
      </c>
      <c r="N68" s="27">
        <v>1002</v>
      </c>
      <c r="O68" s="16">
        <v>1007</v>
      </c>
      <c r="P68" s="16">
        <v>1172</v>
      </c>
      <c r="Q68" s="27">
        <v>1213</v>
      </c>
      <c r="R68" s="16">
        <v>1243</v>
      </c>
      <c r="S68" s="16">
        <v>1231</v>
      </c>
      <c r="T68" s="16">
        <v>1176</v>
      </c>
      <c r="U68" s="16">
        <v>1132</v>
      </c>
      <c r="V68" s="38" t="s">
        <v>16</v>
      </c>
      <c r="W68" s="38" t="s">
        <v>16</v>
      </c>
      <c r="X68" s="45">
        <v>1094</v>
      </c>
      <c r="Y68" s="36"/>
    </row>
    <row r="69" spans="1:25" ht="9.15" customHeight="1" x14ac:dyDescent="0.25">
      <c r="A69" s="2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27"/>
      <c r="O69" s="16"/>
      <c r="P69" s="16"/>
      <c r="Q69" s="27"/>
      <c r="R69" s="16"/>
      <c r="S69" s="16"/>
      <c r="T69" s="16"/>
      <c r="U69" s="16"/>
      <c r="V69" s="35"/>
      <c r="W69" s="35"/>
      <c r="X69" s="16"/>
      <c r="Y69" s="36"/>
    </row>
    <row r="70" spans="1:25" x14ac:dyDescent="0.25">
      <c r="A70" s="25" t="s">
        <v>8</v>
      </c>
      <c r="B70" s="16">
        <v>1949</v>
      </c>
      <c r="C70" s="16">
        <v>1898</v>
      </c>
      <c r="D70" s="16">
        <v>1635</v>
      </c>
      <c r="E70" s="16">
        <v>1541</v>
      </c>
      <c r="F70" s="16">
        <v>1524</v>
      </c>
      <c r="G70" s="16">
        <v>1504</v>
      </c>
      <c r="H70" s="16">
        <v>1494</v>
      </c>
      <c r="I70" s="16">
        <v>1523</v>
      </c>
      <c r="J70" s="16">
        <v>1561</v>
      </c>
      <c r="K70" s="16">
        <v>1558</v>
      </c>
      <c r="L70" s="16">
        <v>1587</v>
      </c>
      <c r="M70" s="16">
        <v>1638</v>
      </c>
      <c r="N70" s="27">
        <v>1718</v>
      </c>
      <c r="O70" s="16">
        <v>1727</v>
      </c>
      <c r="P70" s="16">
        <v>1630</v>
      </c>
      <c r="Q70" s="27">
        <v>1559</v>
      </c>
      <c r="R70" s="16">
        <v>1556</v>
      </c>
      <c r="S70" s="16">
        <v>1505</v>
      </c>
      <c r="T70" s="16">
        <v>1442</v>
      </c>
      <c r="U70" s="16">
        <v>1385</v>
      </c>
      <c r="V70" s="35">
        <f t="shared" si="1"/>
        <v>-1.1818778726198294</v>
      </c>
      <c r="W70" s="35">
        <f t="shared" si="2"/>
        <v>-7.623318385650224</v>
      </c>
      <c r="X70" s="16">
        <v>1353</v>
      </c>
      <c r="Y70" s="36"/>
    </row>
    <row r="71" spans="1:25" ht="9.15" customHeight="1" x14ac:dyDescent="0.25">
      <c r="A71" s="2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27"/>
      <c r="O71" s="16"/>
      <c r="P71" s="16"/>
      <c r="Q71" s="27"/>
      <c r="R71" s="16"/>
      <c r="S71" s="16"/>
      <c r="T71" s="16"/>
      <c r="U71" s="16"/>
      <c r="V71" s="35"/>
      <c r="W71" s="35"/>
      <c r="X71" s="16"/>
      <c r="Y71" s="36"/>
    </row>
    <row r="72" spans="1:25" x14ac:dyDescent="0.25">
      <c r="A72" s="25" t="s">
        <v>9</v>
      </c>
      <c r="B72" s="16">
        <v>1268</v>
      </c>
      <c r="C72" s="16">
        <v>1296</v>
      </c>
      <c r="D72" s="16">
        <v>1233</v>
      </c>
      <c r="E72" s="16">
        <v>1175</v>
      </c>
      <c r="F72" s="16">
        <v>1120</v>
      </c>
      <c r="G72" s="16">
        <v>1075</v>
      </c>
      <c r="H72" s="16">
        <v>1343</v>
      </c>
      <c r="I72" s="16">
        <v>1327</v>
      </c>
      <c r="J72" s="16">
        <v>1820</v>
      </c>
      <c r="K72" s="16">
        <v>1634</v>
      </c>
      <c r="L72" s="16">
        <v>1860</v>
      </c>
      <c r="M72" s="16">
        <v>2097</v>
      </c>
      <c r="N72" s="27">
        <v>2199</v>
      </c>
      <c r="O72" s="16">
        <v>2355</v>
      </c>
      <c r="P72" s="16">
        <v>2287</v>
      </c>
      <c r="Q72" s="27">
        <v>2341</v>
      </c>
      <c r="R72" s="16">
        <v>2170</v>
      </c>
      <c r="S72" s="16">
        <v>2102</v>
      </c>
      <c r="T72" s="16">
        <v>2197</v>
      </c>
      <c r="U72" s="16">
        <v>2157</v>
      </c>
      <c r="V72" s="35">
        <f t="shared" si="1"/>
        <v>58.402411454408444</v>
      </c>
      <c r="W72" s="35">
        <f t="shared" si="2"/>
        <v>20.714285714285715</v>
      </c>
      <c r="X72" s="16">
        <v>2180</v>
      </c>
      <c r="Y72" s="36"/>
    </row>
    <row r="73" spans="1:25" ht="9.15" customHeight="1" x14ac:dyDescent="0.25">
      <c r="A73" s="2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27"/>
      <c r="O73" s="16"/>
      <c r="P73" s="16"/>
      <c r="Q73" s="27"/>
      <c r="R73" s="16"/>
      <c r="S73" s="16"/>
      <c r="T73" s="16"/>
      <c r="U73" s="16"/>
      <c r="V73" s="35"/>
      <c r="W73" s="35"/>
      <c r="X73" s="16"/>
      <c r="Y73" s="36"/>
    </row>
    <row r="74" spans="1:25" x14ac:dyDescent="0.25">
      <c r="A74" s="25" t="s">
        <v>21</v>
      </c>
      <c r="B74" s="16"/>
      <c r="C74" s="2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27"/>
      <c r="O74" s="16"/>
      <c r="P74" s="16"/>
      <c r="Q74" s="27"/>
      <c r="R74" s="16"/>
      <c r="S74" s="16"/>
      <c r="T74" s="16"/>
      <c r="U74" s="16"/>
      <c r="V74" s="35"/>
      <c r="W74" s="35"/>
      <c r="X74" s="16"/>
      <c r="Y74" s="36"/>
    </row>
    <row r="75" spans="1:25" x14ac:dyDescent="0.25">
      <c r="A75" s="25" t="s">
        <v>6</v>
      </c>
      <c r="B75" s="16">
        <v>71</v>
      </c>
      <c r="C75" s="16">
        <v>73</v>
      </c>
      <c r="D75" s="16">
        <v>84</v>
      </c>
      <c r="E75" s="16">
        <v>114</v>
      </c>
      <c r="F75" s="16">
        <v>160</v>
      </c>
      <c r="G75" s="16">
        <v>198</v>
      </c>
      <c r="H75" s="16">
        <v>154</v>
      </c>
      <c r="I75" s="16">
        <v>73</v>
      </c>
      <c r="J75" s="16">
        <v>125</v>
      </c>
      <c r="K75" s="16">
        <v>200</v>
      </c>
      <c r="L75" s="16">
        <v>180</v>
      </c>
      <c r="M75" s="16">
        <v>147</v>
      </c>
      <c r="N75" s="27">
        <v>214</v>
      </c>
      <c r="O75" s="16">
        <v>255</v>
      </c>
      <c r="P75" s="16">
        <v>233</v>
      </c>
      <c r="Q75" s="27">
        <v>191</v>
      </c>
      <c r="R75" s="16">
        <v>168</v>
      </c>
      <c r="S75" s="16">
        <v>163</v>
      </c>
      <c r="T75" s="16">
        <v>118</v>
      </c>
      <c r="U75" s="16">
        <v>96</v>
      </c>
      <c r="V75" s="35">
        <f t="shared" si="1"/>
        <v>123.28767123287672</v>
      </c>
      <c r="W75" s="35">
        <f t="shared" si="2"/>
        <v>-5.6000000000000005</v>
      </c>
      <c r="X75" s="16">
        <v>143</v>
      </c>
      <c r="Y75" s="36"/>
    </row>
    <row r="76" spans="1:25" ht="9.1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2"/>
      <c r="O76" s="3"/>
      <c r="P76" s="3"/>
      <c r="Q76" s="12"/>
      <c r="R76" s="16"/>
      <c r="S76" s="3"/>
      <c r="T76" s="16"/>
      <c r="U76" s="16"/>
      <c r="V76" s="19"/>
      <c r="W76" s="19"/>
      <c r="X76" s="16"/>
    </row>
    <row r="77" spans="1:25" x14ac:dyDescent="0.25">
      <c r="A77" s="2" t="s">
        <v>128</v>
      </c>
      <c r="B77" s="3">
        <v>36</v>
      </c>
      <c r="C77" s="3">
        <v>41</v>
      </c>
      <c r="D77" s="3">
        <v>45</v>
      </c>
      <c r="E77" s="3">
        <v>52</v>
      </c>
      <c r="F77" s="3">
        <v>70</v>
      </c>
      <c r="G77" s="3">
        <v>68</v>
      </c>
      <c r="H77" s="3">
        <v>64</v>
      </c>
      <c r="I77" s="3">
        <v>30</v>
      </c>
      <c r="J77" s="3">
        <v>54</v>
      </c>
      <c r="K77" s="13" t="s">
        <v>16</v>
      </c>
      <c r="L77" s="13" t="s">
        <v>16</v>
      </c>
      <c r="M77" s="13" t="s">
        <v>16</v>
      </c>
      <c r="N77" s="13" t="s">
        <v>16</v>
      </c>
      <c r="O77" s="13" t="s">
        <v>16</v>
      </c>
      <c r="P77" s="14" t="s">
        <v>16</v>
      </c>
      <c r="Q77" s="13" t="s">
        <v>16</v>
      </c>
      <c r="R77" s="37" t="s">
        <v>16</v>
      </c>
      <c r="S77" s="14" t="s">
        <v>16</v>
      </c>
      <c r="T77" s="33" t="s">
        <v>16</v>
      </c>
      <c r="U77" s="33" t="s">
        <v>16</v>
      </c>
      <c r="V77" s="23" t="s">
        <v>16</v>
      </c>
      <c r="W77" s="19"/>
      <c r="X77" s="33" t="s">
        <v>16</v>
      </c>
    </row>
    <row r="78" spans="1:25" ht="9.1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2"/>
      <c r="O78" s="3"/>
      <c r="P78" s="3"/>
      <c r="Q78" s="12"/>
      <c r="R78" s="16"/>
      <c r="S78" s="3"/>
      <c r="T78" s="16"/>
      <c r="U78" s="16"/>
      <c r="V78" s="19"/>
      <c r="W78" s="19"/>
      <c r="X78" s="16"/>
    </row>
    <row r="79" spans="1:25" x14ac:dyDescent="0.25">
      <c r="A79" s="2" t="s">
        <v>7</v>
      </c>
      <c r="B79" s="3">
        <v>144</v>
      </c>
      <c r="C79" s="3">
        <v>88</v>
      </c>
      <c r="D79" s="3">
        <v>133</v>
      </c>
      <c r="E79" s="3">
        <v>183</v>
      </c>
      <c r="F79" s="3">
        <v>274</v>
      </c>
      <c r="G79" s="3">
        <v>416</v>
      </c>
      <c r="H79" s="3">
        <v>455</v>
      </c>
      <c r="I79" s="3">
        <v>388</v>
      </c>
      <c r="J79" s="3">
        <v>378</v>
      </c>
      <c r="K79" s="3">
        <v>591</v>
      </c>
      <c r="L79" s="3">
        <v>591</v>
      </c>
      <c r="M79" s="3">
        <v>687</v>
      </c>
      <c r="N79" s="12">
        <v>951</v>
      </c>
      <c r="O79" s="3">
        <v>856</v>
      </c>
      <c r="P79" s="3">
        <v>869</v>
      </c>
      <c r="Q79" s="12">
        <v>691</v>
      </c>
      <c r="R79" s="16">
        <v>596</v>
      </c>
      <c r="S79" s="3">
        <v>475</v>
      </c>
      <c r="T79" s="16">
        <v>283</v>
      </c>
      <c r="U79" s="16">
        <v>249</v>
      </c>
      <c r="V79" s="19">
        <f t="shared" ref="V79:W100" si="3">(S79-I79)/I79*100</f>
        <v>22.422680412371136</v>
      </c>
      <c r="W79" s="19">
        <f t="shared" si="3"/>
        <v>-25.132275132275133</v>
      </c>
      <c r="X79" s="16">
        <v>258</v>
      </c>
    </row>
    <row r="80" spans="1:25" s="7" customForma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2"/>
      <c r="O80" s="3"/>
      <c r="P80" s="3"/>
      <c r="Q80" s="12"/>
      <c r="R80" s="16"/>
      <c r="S80" s="3"/>
      <c r="T80" s="3"/>
      <c r="U80" s="3"/>
      <c r="V80" s="19"/>
      <c r="X80" s="16"/>
    </row>
    <row r="81" spans="1:24" s="7" customFormat="1" x14ac:dyDescent="0.25">
      <c r="A81" s="17" t="s">
        <v>54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2"/>
      <c r="O81" s="3"/>
      <c r="P81" s="3"/>
      <c r="Q81" s="12"/>
      <c r="R81" s="16"/>
      <c r="S81" s="3"/>
      <c r="T81" s="3"/>
      <c r="U81" s="3"/>
      <c r="V81" s="19"/>
      <c r="X81" s="16"/>
    </row>
    <row r="82" spans="1:24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2"/>
      <c r="R82" s="16"/>
      <c r="S82" s="3"/>
      <c r="T82" s="3"/>
      <c r="U82" s="3"/>
      <c r="V82" s="19"/>
      <c r="X82" s="16"/>
    </row>
    <row r="83" spans="1:24" s="7" customFormat="1" ht="13.5" customHeight="1" x14ac:dyDescent="0.25">
      <c r="A83" s="2" t="s">
        <v>130</v>
      </c>
      <c r="B83" s="5">
        <v>19184</v>
      </c>
      <c r="C83" s="5">
        <v>19184</v>
      </c>
      <c r="D83" s="5">
        <v>19263</v>
      </c>
      <c r="E83" s="5">
        <v>19073</v>
      </c>
      <c r="F83" s="5">
        <v>19565</v>
      </c>
      <c r="G83" s="3">
        <v>19752</v>
      </c>
      <c r="H83" s="3">
        <v>20129</v>
      </c>
      <c r="I83" s="3">
        <v>20625</v>
      </c>
      <c r="J83" s="3">
        <v>21027</v>
      </c>
      <c r="K83" s="3">
        <v>21574</v>
      </c>
      <c r="L83" s="3">
        <v>22119</v>
      </c>
      <c r="M83" s="3">
        <v>22571</v>
      </c>
      <c r="N83" s="3">
        <v>23075</v>
      </c>
      <c r="O83" s="3">
        <v>23406</v>
      </c>
      <c r="P83" s="3">
        <v>23726</v>
      </c>
      <c r="Q83" s="12">
        <v>23929</v>
      </c>
      <c r="R83" s="16">
        <v>23417</v>
      </c>
      <c r="S83" s="3">
        <v>23852</v>
      </c>
      <c r="T83" s="16">
        <v>24243</v>
      </c>
      <c r="U83" s="16">
        <v>24278</v>
      </c>
      <c r="V83" s="19">
        <f t="shared" si="3"/>
        <v>15.646060606060605</v>
      </c>
      <c r="W83" s="19">
        <f t="shared" si="3"/>
        <v>15.294621201312598</v>
      </c>
      <c r="X83" s="16">
        <v>24361</v>
      </c>
    </row>
    <row r="84" spans="1:24" s="7" customFormat="1" ht="13.2" customHeight="1" x14ac:dyDescent="0.25">
      <c r="A84" s="2"/>
      <c r="B84" s="5"/>
      <c r="C84" s="5"/>
      <c r="D84" s="5"/>
      <c r="E84" s="5"/>
      <c r="F84" s="5"/>
      <c r="G84" s="3"/>
      <c r="H84" s="3"/>
      <c r="I84" s="3"/>
      <c r="J84" s="3"/>
      <c r="K84" s="3"/>
      <c r="L84" s="3"/>
      <c r="M84" s="3"/>
      <c r="N84" s="3"/>
      <c r="O84" s="3"/>
      <c r="P84" s="3"/>
      <c r="Q84" s="12"/>
      <c r="R84" s="16"/>
      <c r="S84" s="3"/>
      <c r="T84" s="16"/>
      <c r="U84" s="16"/>
      <c r="V84" s="19"/>
      <c r="W84" s="19"/>
      <c r="X84" s="16"/>
    </row>
    <row r="85" spans="1:24" s="7" customFormat="1" x14ac:dyDescent="0.25">
      <c r="A85" s="2" t="s">
        <v>133</v>
      </c>
      <c r="B85" s="13" t="s">
        <v>16</v>
      </c>
      <c r="C85" s="13" t="s">
        <v>16</v>
      </c>
      <c r="D85" s="3">
        <v>1873</v>
      </c>
      <c r="E85" s="3">
        <v>1825</v>
      </c>
      <c r="F85" s="3">
        <v>1754</v>
      </c>
      <c r="G85" s="16">
        <v>1817</v>
      </c>
      <c r="H85" s="3">
        <v>1934</v>
      </c>
      <c r="I85" s="3">
        <v>2007</v>
      </c>
      <c r="J85" s="3">
        <v>1911</v>
      </c>
      <c r="K85" s="20">
        <v>3086</v>
      </c>
      <c r="L85" s="3">
        <v>2317</v>
      </c>
      <c r="M85" s="3">
        <v>2227</v>
      </c>
      <c r="N85" s="3">
        <v>2297</v>
      </c>
      <c r="O85" s="3">
        <v>2428</v>
      </c>
      <c r="P85" s="3">
        <v>2589</v>
      </c>
      <c r="Q85" s="12">
        <v>2418</v>
      </c>
      <c r="R85" s="16">
        <v>2320</v>
      </c>
      <c r="S85" s="3">
        <v>2310</v>
      </c>
      <c r="T85" s="16">
        <v>2296</v>
      </c>
      <c r="U85" s="16">
        <v>2584</v>
      </c>
      <c r="V85" s="19">
        <f t="shared" si="3"/>
        <v>15.097159940209268</v>
      </c>
      <c r="W85" s="19">
        <f t="shared" si="3"/>
        <v>20.146520146520146</v>
      </c>
      <c r="X85" s="16">
        <v>2294</v>
      </c>
    </row>
    <row r="86" spans="1:24" s="7" customForma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2"/>
      <c r="R86" s="16"/>
      <c r="S86" s="3"/>
      <c r="T86" s="3"/>
      <c r="U86" s="3"/>
      <c r="V86" s="19"/>
      <c r="X86" s="16"/>
    </row>
    <row r="87" spans="1:24" s="7" customFormat="1" hidden="1" x14ac:dyDescent="0.25">
      <c r="A87" s="2" t="s">
        <v>56</v>
      </c>
      <c r="B87" s="13" t="s">
        <v>16</v>
      </c>
      <c r="C87" s="3">
        <v>4604</v>
      </c>
      <c r="D87" s="3">
        <v>4351</v>
      </c>
      <c r="E87" s="3">
        <v>5185</v>
      </c>
      <c r="F87" s="3">
        <v>4196</v>
      </c>
      <c r="G87" s="3">
        <v>5376</v>
      </c>
      <c r="H87" s="3">
        <v>5421</v>
      </c>
      <c r="I87" s="3">
        <v>4986</v>
      </c>
      <c r="J87" s="3">
        <v>4673</v>
      </c>
      <c r="K87" s="3">
        <v>4716</v>
      </c>
      <c r="L87" s="3">
        <v>4956</v>
      </c>
      <c r="M87" s="3">
        <v>4861</v>
      </c>
      <c r="N87" s="3">
        <v>4934</v>
      </c>
      <c r="O87" s="3">
        <v>5048</v>
      </c>
      <c r="P87" s="28" t="s">
        <v>70</v>
      </c>
      <c r="Q87" s="28" t="s">
        <v>70</v>
      </c>
      <c r="R87" s="16" t="s">
        <v>70</v>
      </c>
      <c r="S87" s="28" t="s">
        <v>70</v>
      </c>
      <c r="T87" s="28" t="s">
        <v>70</v>
      </c>
      <c r="U87" s="28"/>
      <c r="V87" s="19" t="e">
        <f t="shared" si="3"/>
        <v>#VALUE!</v>
      </c>
      <c r="X87" s="16"/>
    </row>
    <row r="88" spans="1:24" s="7" customFormat="1" hidden="1" x14ac:dyDescent="0.25">
      <c r="A88" s="2"/>
      <c r="B88" s="3"/>
      <c r="C88" s="3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12"/>
      <c r="R88" s="16"/>
      <c r="S88" s="3"/>
      <c r="T88" s="3"/>
      <c r="U88" s="3"/>
      <c r="V88" s="19"/>
      <c r="X88" s="16"/>
    </row>
    <row r="89" spans="1:24" s="7" customFormat="1" hidden="1" x14ac:dyDescent="0.25">
      <c r="A89" s="2" t="s">
        <v>69</v>
      </c>
      <c r="B89" s="3">
        <v>1142</v>
      </c>
      <c r="C89" s="3">
        <v>796</v>
      </c>
      <c r="D89" s="3">
        <v>372</v>
      </c>
      <c r="E89" s="3">
        <v>314</v>
      </c>
      <c r="F89" s="3">
        <v>273</v>
      </c>
      <c r="G89" s="3">
        <v>202</v>
      </c>
      <c r="H89" s="3">
        <v>251</v>
      </c>
      <c r="I89" s="3">
        <v>239</v>
      </c>
      <c r="J89" s="3">
        <v>233</v>
      </c>
      <c r="K89" s="3">
        <v>268</v>
      </c>
      <c r="L89" s="3">
        <v>232</v>
      </c>
      <c r="M89" s="3">
        <v>179</v>
      </c>
      <c r="N89" s="3">
        <v>176</v>
      </c>
      <c r="O89" s="3">
        <v>220</v>
      </c>
      <c r="P89" s="3">
        <v>214</v>
      </c>
      <c r="Q89" s="12">
        <v>205</v>
      </c>
      <c r="R89" s="16">
        <v>2956</v>
      </c>
      <c r="S89" s="3">
        <v>5327</v>
      </c>
      <c r="T89" s="3">
        <v>5359</v>
      </c>
      <c r="U89" s="3">
        <v>706</v>
      </c>
      <c r="V89" s="19">
        <f t="shared" si="3"/>
        <v>2128.8702928870293</v>
      </c>
      <c r="X89" s="16"/>
    </row>
    <row r="90" spans="1:24" s="7" customFormat="1" hidden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12"/>
      <c r="R90" s="16"/>
      <c r="S90" s="3"/>
      <c r="T90" s="3"/>
      <c r="U90" s="3"/>
      <c r="V90" s="19"/>
      <c r="X90" s="16"/>
    </row>
    <row r="91" spans="1:24" s="7" customFormat="1" x14ac:dyDescent="0.25">
      <c r="A91" s="2" t="s">
        <v>134</v>
      </c>
      <c r="B91" s="3">
        <v>886</v>
      </c>
      <c r="C91" s="3">
        <v>886</v>
      </c>
      <c r="D91" s="3">
        <v>803</v>
      </c>
      <c r="E91" s="3">
        <v>812</v>
      </c>
      <c r="F91" s="3">
        <v>793</v>
      </c>
      <c r="G91" s="3">
        <v>785</v>
      </c>
      <c r="H91" s="3">
        <v>735</v>
      </c>
      <c r="I91" s="3">
        <v>733</v>
      </c>
      <c r="J91" s="3">
        <v>745</v>
      </c>
      <c r="K91" s="3">
        <v>852</v>
      </c>
      <c r="L91" s="3">
        <v>783</v>
      </c>
      <c r="M91" s="3">
        <v>798</v>
      </c>
      <c r="N91" s="21">
        <v>782</v>
      </c>
      <c r="O91" s="3">
        <v>787</v>
      </c>
      <c r="P91" s="3">
        <v>754</v>
      </c>
      <c r="Q91" s="12">
        <v>756</v>
      </c>
      <c r="R91" s="16">
        <v>765</v>
      </c>
      <c r="S91" s="3">
        <v>734</v>
      </c>
      <c r="T91" s="16">
        <v>778</v>
      </c>
      <c r="U91" s="16">
        <v>192</v>
      </c>
      <c r="V91" s="19">
        <f t="shared" si="3"/>
        <v>0.13642564802182811</v>
      </c>
      <c r="X91" s="16">
        <v>7</v>
      </c>
    </row>
    <row r="92" spans="1:24" s="7" customForma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12"/>
      <c r="R92" s="16"/>
      <c r="S92" s="3"/>
      <c r="T92" s="3"/>
      <c r="U92" s="3"/>
      <c r="V92" s="19"/>
      <c r="X92" s="16"/>
    </row>
    <row r="93" spans="1:24" s="7" customFormat="1" hidden="1" x14ac:dyDescent="0.25">
      <c r="A93" s="2" t="s">
        <v>71</v>
      </c>
      <c r="B93" s="14" t="s">
        <v>16</v>
      </c>
      <c r="C93" s="14" t="s">
        <v>16</v>
      </c>
      <c r="D93" s="14" t="s">
        <v>16</v>
      </c>
      <c r="E93" s="14" t="s">
        <v>16</v>
      </c>
      <c r="F93" s="14" t="s">
        <v>16</v>
      </c>
      <c r="G93" s="28"/>
      <c r="H93" s="28"/>
      <c r="I93" s="28"/>
      <c r="J93" s="28"/>
      <c r="K93" s="28"/>
      <c r="L93" s="28"/>
      <c r="M93" s="28"/>
      <c r="N93" s="28"/>
      <c r="O93" s="28"/>
      <c r="P93" s="16">
        <v>1496</v>
      </c>
      <c r="Q93" s="12">
        <v>1810</v>
      </c>
      <c r="R93" s="16">
        <v>1869</v>
      </c>
      <c r="S93" s="16">
        <v>1477</v>
      </c>
      <c r="T93" s="16">
        <v>1246</v>
      </c>
      <c r="U93" s="16">
        <v>1272</v>
      </c>
      <c r="V93" s="19" t="e">
        <f t="shared" si="3"/>
        <v>#DIV/0!</v>
      </c>
      <c r="X93" s="16"/>
    </row>
    <row r="94" spans="1:24" s="7" customFormat="1" hidden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12"/>
      <c r="R94" s="16"/>
      <c r="S94" s="3"/>
      <c r="T94" s="3"/>
      <c r="U94" s="3"/>
      <c r="V94" s="19"/>
      <c r="X94" s="16"/>
    </row>
    <row r="95" spans="1:24" s="7" customFormat="1" hidden="1" x14ac:dyDescent="0.25">
      <c r="A95" s="2" t="s">
        <v>55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3"/>
      <c r="Q95" s="12"/>
      <c r="R95" s="16"/>
      <c r="S95" s="3"/>
      <c r="T95" s="3"/>
      <c r="U95" s="3"/>
      <c r="V95" s="19"/>
      <c r="X95" s="16"/>
    </row>
    <row r="96" spans="1:24" s="7" customFormat="1" hidden="1" x14ac:dyDescent="0.25">
      <c r="A96" s="2" t="s">
        <v>72</v>
      </c>
      <c r="B96" s="3">
        <v>511</v>
      </c>
      <c r="C96" s="3">
        <v>308</v>
      </c>
      <c r="D96" s="3">
        <v>244</v>
      </c>
      <c r="E96" s="3">
        <v>251</v>
      </c>
      <c r="F96" s="3">
        <v>341</v>
      </c>
      <c r="G96" s="14" t="s">
        <v>16</v>
      </c>
      <c r="H96" s="14" t="s">
        <v>16</v>
      </c>
      <c r="I96" s="14" t="s">
        <v>16</v>
      </c>
      <c r="J96" s="14" t="s">
        <v>16</v>
      </c>
      <c r="K96" s="14" t="s">
        <v>16</v>
      </c>
      <c r="L96" s="14" t="s">
        <v>16</v>
      </c>
      <c r="M96" s="14" t="s">
        <v>16</v>
      </c>
      <c r="N96" s="14" t="s">
        <v>16</v>
      </c>
      <c r="O96" s="14" t="s">
        <v>16</v>
      </c>
      <c r="P96" s="14" t="s">
        <v>16</v>
      </c>
      <c r="Q96" s="13" t="s">
        <v>16</v>
      </c>
      <c r="R96" s="33" t="s">
        <v>16</v>
      </c>
      <c r="S96" s="13" t="s">
        <v>16</v>
      </c>
      <c r="T96" s="14" t="s">
        <v>16</v>
      </c>
      <c r="U96" s="14"/>
      <c r="V96" s="19"/>
      <c r="X96" s="16"/>
    </row>
    <row r="97" spans="1:24" s="7" customFormat="1" hidden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2"/>
      <c r="Q97" s="26"/>
      <c r="R97" s="25"/>
      <c r="S97" s="2"/>
      <c r="T97" s="2"/>
      <c r="U97" s="2"/>
      <c r="V97" s="19"/>
      <c r="X97" s="16"/>
    </row>
    <row r="98" spans="1:24" s="7" customFormat="1" hidden="1" x14ac:dyDescent="0.25">
      <c r="A98" s="25" t="s">
        <v>67</v>
      </c>
      <c r="B98" s="3"/>
      <c r="C98" s="3"/>
      <c r="D98" s="3"/>
      <c r="E98" s="3"/>
      <c r="F98" s="3"/>
      <c r="G98" s="28"/>
      <c r="H98" s="28"/>
      <c r="I98" s="28"/>
      <c r="J98" s="28"/>
      <c r="K98" s="28"/>
      <c r="L98" s="28"/>
      <c r="M98" s="28"/>
      <c r="N98" s="28"/>
      <c r="O98" s="28"/>
      <c r="P98" s="16">
        <v>1757</v>
      </c>
      <c r="Q98" s="32">
        <v>1307</v>
      </c>
      <c r="R98" s="16">
        <v>1108</v>
      </c>
      <c r="S98" s="16">
        <v>1155</v>
      </c>
      <c r="T98" s="16">
        <v>872</v>
      </c>
      <c r="U98" s="16">
        <v>1127</v>
      </c>
      <c r="V98" s="23" t="s">
        <v>16</v>
      </c>
      <c r="X98" s="16"/>
    </row>
    <row r="99" spans="1:24" s="7" customFormat="1" hidden="1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2"/>
      <c r="Q99" s="2"/>
      <c r="R99" s="25"/>
      <c r="S99" s="2"/>
      <c r="T99" s="2"/>
      <c r="U99" s="2"/>
      <c r="V99" s="19"/>
      <c r="X99" s="16"/>
    </row>
    <row r="100" spans="1:24" s="7" customFormat="1" x14ac:dyDescent="0.25">
      <c r="A100" s="25" t="s">
        <v>60</v>
      </c>
      <c r="B100" s="3">
        <v>33</v>
      </c>
      <c r="C100" s="3">
        <v>76</v>
      </c>
      <c r="D100" s="3">
        <v>94</v>
      </c>
      <c r="E100" s="3">
        <v>78</v>
      </c>
      <c r="F100" s="3">
        <v>75</v>
      </c>
      <c r="G100" s="3">
        <v>96</v>
      </c>
      <c r="H100" s="3">
        <v>116</v>
      </c>
      <c r="I100" s="3">
        <v>126</v>
      </c>
      <c r="J100" s="3">
        <v>114</v>
      </c>
      <c r="K100" s="3">
        <v>150</v>
      </c>
      <c r="L100" s="3">
        <v>159</v>
      </c>
      <c r="M100" s="3">
        <v>154</v>
      </c>
      <c r="N100" s="3">
        <v>170</v>
      </c>
      <c r="O100" s="3">
        <v>170</v>
      </c>
      <c r="P100" s="2">
        <v>131</v>
      </c>
      <c r="Q100" s="2">
        <v>124</v>
      </c>
      <c r="R100" s="25">
        <v>127</v>
      </c>
      <c r="S100" s="25">
        <v>106</v>
      </c>
      <c r="T100" s="25">
        <v>102</v>
      </c>
      <c r="U100" s="25">
        <v>119</v>
      </c>
      <c r="V100" s="19">
        <f t="shared" si="3"/>
        <v>-15.873015873015872</v>
      </c>
      <c r="W100" s="19">
        <f t="shared" ref="W100" si="4">(T100-J100)/J100*100</f>
        <v>-10.526315789473683</v>
      </c>
      <c r="X100" s="16">
        <v>76</v>
      </c>
    </row>
    <row r="101" spans="1:24" s="7" customFormat="1" x14ac:dyDescent="0.25">
      <c r="A101" s="2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2"/>
      <c r="Q101" s="2"/>
      <c r="R101" s="25"/>
      <c r="S101" s="25"/>
      <c r="T101" s="25"/>
      <c r="U101" s="25"/>
      <c r="V101" s="19"/>
      <c r="X101" s="16"/>
    </row>
    <row r="102" spans="1:24" s="7" customFormat="1" x14ac:dyDescent="0.25">
      <c r="A102" s="52" t="s">
        <v>136</v>
      </c>
      <c r="B102" s="53"/>
      <c r="C102" s="54"/>
      <c r="D102" s="14" t="s">
        <v>16</v>
      </c>
      <c r="E102" s="14" t="s">
        <v>16</v>
      </c>
      <c r="F102" s="14" t="s">
        <v>16</v>
      </c>
      <c r="G102" s="14" t="s">
        <v>16</v>
      </c>
      <c r="H102" s="14" t="s">
        <v>16</v>
      </c>
      <c r="I102" s="14" t="s">
        <v>16</v>
      </c>
      <c r="J102" s="14" t="s">
        <v>16</v>
      </c>
      <c r="K102" s="14" t="s">
        <v>16</v>
      </c>
      <c r="L102" s="14" t="s">
        <v>16</v>
      </c>
      <c r="M102" s="14" t="s">
        <v>16</v>
      </c>
      <c r="N102" s="14" t="s">
        <v>16</v>
      </c>
      <c r="O102" s="14" t="s">
        <v>16</v>
      </c>
      <c r="P102" s="14" t="s">
        <v>16</v>
      </c>
      <c r="Q102" s="13" t="s">
        <v>16</v>
      </c>
      <c r="R102" s="33" t="s">
        <v>16</v>
      </c>
      <c r="S102" s="14" t="s">
        <v>16</v>
      </c>
      <c r="T102" s="25">
        <v>54</v>
      </c>
      <c r="U102" s="25">
        <v>64</v>
      </c>
      <c r="V102" s="19"/>
      <c r="X102" s="16">
        <v>73</v>
      </c>
    </row>
    <row r="103" spans="1:24" s="7" customFormat="1" x14ac:dyDescent="0.2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R103" s="36"/>
      <c r="X103" s="36"/>
    </row>
    <row r="104" spans="1:24" x14ac:dyDescent="0.25">
      <c r="A104" s="1" t="s">
        <v>20</v>
      </c>
    </row>
    <row r="105" spans="1:24" s="7" customFormat="1" x14ac:dyDescent="0.25">
      <c r="A105" s="49" t="s">
        <v>94</v>
      </c>
      <c r="R105" s="36"/>
      <c r="X105" s="36"/>
    </row>
    <row r="106" spans="1:24" s="7" customFormat="1" x14ac:dyDescent="0.25">
      <c r="A106" s="49" t="s">
        <v>96</v>
      </c>
      <c r="R106" s="36"/>
      <c r="X106" s="36"/>
    </row>
    <row r="107" spans="1:24" s="7" customFormat="1" x14ac:dyDescent="0.25">
      <c r="A107" s="49" t="s">
        <v>98</v>
      </c>
      <c r="R107" s="36"/>
      <c r="X107" s="36"/>
    </row>
    <row r="108" spans="1:24" s="7" customFormat="1" x14ac:dyDescent="0.25">
      <c r="A108" s="49" t="s">
        <v>100</v>
      </c>
      <c r="R108" s="36"/>
      <c r="X108" s="36"/>
    </row>
    <row r="109" spans="1:24" s="7" customFormat="1" x14ac:dyDescent="0.25">
      <c r="A109" t="s">
        <v>102</v>
      </c>
      <c r="R109" s="36"/>
      <c r="X109" s="36"/>
    </row>
    <row r="110" spans="1:24" s="7" customFormat="1" x14ac:dyDescent="0.25">
      <c r="A110" t="s">
        <v>104</v>
      </c>
      <c r="R110" s="36"/>
      <c r="X110" s="36"/>
    </row>
    <row r="111" spans="1:24" s="7" customFormat="1" x14ac:dyDescent="0.25">
      <c r="A111" t="s">
        <v>105</v>
      </c>
      <c r="R111" s="36"/>
      <c r="X111" s="36"/>
    </row>
    <row r="112" spans="1:24" s="7" customFormat="1" x14ac:dyDescent="0.25">
      <c r="A112" t="s">
        <v>108</v>
      </c>
      <c r="R112" s="36"/>
      <c r="X112" s="36"/>
    </row>
    <row r="113" spans="1:24" s="7" customFormat="1" x14ac:dyDescent="0.25">
      <c r="A113" s="7" t="s">
        <v>110</v>
      </c>
      <c r="R113" s="36"/>
      <c r="X113" s="36"/>
    </row>
    <row r="114" spans="1:24" x14ac:dyDescent="0.25">
      <c r="A114" t="s">
        <v>112</v>
      </c>
    </row>
    <row r="115" spans="1:24" x14ac:dyDescent="0.25">
      <c r="A115" t="s">
        <v>114</v>
      </c>
      <c r="M115" t="s">
        <v>90</v>
      </c>
    </row>
    <row r="116" spans="1:24" x14ac:dyDescent="0.25">
      <c r="A116" t="s">
        <v>116</v>
      </c>
    </row>
    <row r="117" spans="1:24" x14ac:dyDescent="0.25">
      <c r="A117" t="s">
        <v>118</v>
      </c>
    </row>
    <row r="118" spans="1:24" x14ac:dyDescent="0.25">
      <c r="A118" t="s">
        <v>121</v>
      </c>
    </row>
    <row r="119" spans="1:24" x14ac:dyDescent="0.25">
      <c r="A119" t="s">
        <v>123</v>
      </c>
    </row>
    <row r="120" spans="1:24" x14ac:dyDescent="0.25">
      <c r="A120" t="s">
        <v>126</v>
      </c>
    </row>
    <row r="121" spans="1:24" x14ac:dyDescent="0.25">
      <c r="A121" t="s">
        <v>129</v>
      </c>
    </row>
    <row r="122" spans="1:24" s="7" customFormat="1" x14ac:dyDescent="0.25">
      <c r="A122" s="7" t="s">
        <v>131</v>
      </c>
      <c r="R122" s="36"/>
      <c r="X122" s="36"/>
    </row>
    <row r="123" spans="1:24" x14ac:dyDescent="0.25">
      <c r="A123" t="s">
        <v>132</v>
      </c>
    </row>
    <row r="124" spans="1:24" s="7" customFormat="1" x14ac:dyDescent="0.25">
      <c r="A124" s="7" t="s">
        <v>135</v>
      </c>
      <c r="R124" s="36"/>
      <c r="X124" s="36"/>
    </row>
    <row r="125" spans="1:24" s="7" customFormat="1" x14ac:dyDescent="0.25">
      <c r="R125" s="36"/>
      <c r="X125" s="36"/>
    </row>
    <row r="126" spans="1:24" x14ac:dyDescent="0.25">
      <c r="A126" s="7"/>
    </row>
    <row r="127" spans="1:24" x14ac:dyDescent="0.25">
      <c r="A127" t="s">
        <v>141</v>
      </c>
    </row>
  </sheetData>
  <mergeCells count="3">
    <mergeCell ref="B1:O1"/>
    <mergeCell ref="A102:C102"/>
    <mergeCell ref="B3:X3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tabSelected="1" topLeftCell="A34" zoomScale="75" zoomScaleNormal="75" workbookViewId="0">
      <selection activeCell="J57" sqref="J57"/>
    </sheetView>
  </sheetViews>
  <sheetFormatPr defaultRowHeight="13.8" x14ac:dyDescent="0.25"/>
  <cols>
    <col min="1" max="1" width="37" customWidth="1"/>
    <col min="2" max="2" width="8.796875" customWidth="1"/>
    <col min="3" max="3" width="9.3984375" customWidth="1"/>
    <col min="4" max="4" width="11.3984375" customWidth="1"/>
    <col min="5" max="6" width="9.3984375" customWidth="1"/>
    <col min="7" max="10" width="10.3984375" customWidth="1"/>
    <col min="11" max="17" width="8.69921875" customWidth="1"/>
    <col min="18" max="18" width="9.69921875" customWidth="1"/>
    <col min="19" max="19" width="8.69921875" style="46" customWidth="1"/>
    <col min="20" max="20" width="8.69921875" style="36" customWidth="1"/>
    <col min="22" max="22" width="10.3984375" customWidth="1"/>
    <col min="23" max="23" width="10.3984375" style="7" customWidth="1"/>
  </cols>
  <sheetData>
    <row r="1" spans="1:23" ht="15" x14ac:dyDescent="0.25">
      <c r="A1" s="7"/>
      <c r="B1" s="7"/>
      <c r="C1" s="51" t="s">
        <v>22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7"/>
      <c r="O1" s="7"/>
      <c r="P1" s="7"/>
    </row>
    <row r="2" spans="1:23" ht="13.65" customHeight="1" x14ac:dyDescent="0.25">
      <c r="A2" s="7"/>
      <c r="B2" s="7" t="s">
        <v>52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7"/>
      <c r="O2" s="7"/>
      <c r="P2" s="10"/>
    </row>
    <row r="3" spans="1:23" x14ac:dyDescent="0.25">
      <c r="A3" s="7"/>
      <c r="B3" s="7" t="s">
        <v>53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2">
        <v>2015</v>
      </c>
      <c r="S3" s="30">
        <v>2016</v>
      </c>
      <c r="T3" s="25">
        <v>2017</v>
      </c>
      <c r="U3" s="25">
        <v>2018</v>
      </c>
      <c r="V3" s="25">
        <v>2019</v>
      </c>
      <c r="W3" s="25">
        <v>2020</v>
      </c>
    </row>
    <row r="4" spans="1:23" s="7" customFormat="1" x14ac:dyDescent="0.25">
      <c r="A4" s="25" t="s">
        <v>138</v>
      </c>
      <c r="B4" s="25" t="s">
        <v>23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30"/>
      <c r="T4" s="25"/>
      <c r="U4" s="25"/>
      <c r="V4" s="25"/>
      <c r="W4" s="25"/>
    </row>
    <row r="5" spans="1:23" s="7" customFormat="1" x14ac:dyDescent="0.25">
      <c r="A5" s="25" t="s">
        <v>74</v>
      </c>
      <c r="B5" s="25" t="s">
        <v>23</v>
      </c>
      <c r="C5" s="18" t="s">
        <v>16</v>
      </c>
      <c r="D5" s="18" t="s">
        <v>16</v>
      </c>
      <c r="E5" s="18" t="s">
        <v>16</v>
      </c>
      <c r="F5" s="18" t="s">
        <v>16</v>
      </c>
      <c r="G5" s="18" t="s">
        <v>16</v>
      </c>
      <c r="H5" s="18" t="s">
        <v>16</v>
      </c>
      <c r="I5" s="18" t="s">
        <v>16</v>
      </c>
      <c r="J5" s="18" t="s">
        <v>16</v>
      </c>
      <c r="K5" s="18" t="s">
        <v>16</v>
      </c>
      <c r="L5" s="18" t="s">
        <v>16</v>
      </c>
      <c r="M5" s="18" t="s">
        <v>16</v>
      </c>
      <c r="N5" s="18" t="s">
        <v>16</v>
      </c>
      <c r="O5" s="18" t="s">
        <v>16</v>
      </c>
      <c r="P5" s="18" t="s">
        <v>16</v>
      </c>
      <c r="Q5" s="18" t="s">
        <v>16</v>
      </c>
      <c r="R5" s="18" t="s">
        <v>16</v>
      </c>
      <c r="S5" s="47" t="s">
        <v>16</v>
      </c>
      <c r="T5" s="18" t="s">
        <v>16</v>
      </c>
      <c r="U5" s="18" t="s">
        <v>16</v>
      </c>
      <c r="V5" s="18" t="s">
        <v>16</v>
      </c>
      <c r="W5" s="16">
        <v>1681</v>
      </c>
    </row>
    <row r="6" spans="1:23" s="7" customFormat="1" x14ac:dyDescent="0.25">
      <c r="A6" s="25" t="s">
        <v>75</v>
      </c>
      <c r="B6" s="25" t="s">
        <v>23</v>
      </c>
      <c r="C6" s="18" t="s">
        <v>16</v>
      </c>
      <c r="D6" s="18" t="s">
        <v>16</v>
      </c>
      <c r="E6" s="18" t="s">
        <v>16</v>
      </c>
      <c r="F6" s="18" t="s">
        <v>16</v>
      </c>
      <c r="G6" s="18" t="s">
        <v>16</v>
      </c>
      <c r="H6" s="18" t="s">
        <v>16</v>
      </c>
      <c r="I6" s="18" t="s">
        <v>16</v>
      </c>
      <c r="J6" s="18" t="s">
        <v>16</v>
      </c>
      <c r="K6" s="18" t="s">
        <v>16</v>
      </c>
      <c r="L6" s="18" t="s">
        <v>16</v>
      </c>
      <c r="M6" s="18" t="s">
        <v>16</v>
      </c>
      <c r="N6" s="18" t="s">
        <v>16</v>
      </c>
      <c r="O6" s="18" t="s">
        <v>16</v>
      </c>
      <c r="P6" s="18" t="s">
        <v>16</v>
      </c>
      <c r="Q6" s="18" t="s">
        <v>16</v>
      </c>
      <c r="R6" s="18" t="s">
        <v>16</v>
      </c>
      <c r="S6" s="47" t="s">
        <v>16</v>
      </c>
      <c r="T6" s="18" t="s">
        <v>16</v>
      </c>
      <c r="U6" s="18" t="s">
        <v>16</v>
      </c>
      <c r="V6" s="18" t="s">
        <v>16</v>
      </c>
      <c r="W6" s="16">
        <v>29</v>
      </c>
    </row>
    <row r="7" spans="1:23" x14ac:dyDescent="0.25">
      <c r="A7" s="25" t="s">
        <v>1</v>
      </c>
      <c r="B7" s="25" t="s">
        <v>23</v>
      </c>
      <c r="C7" s="22">
        <v>52019.968999999997</v>
      </c>
      <c r="D7" s="22">
        <v>53827.375</v>
      </c>
      <c r="E7" s="22">
        <v>55168.743999999999</v>
      </c>
      <c r="F7" s="22">
        <v>61013.048000000003</v>
      </c>
      <c r="G7" s="22">
        <v>64979.35</v>
      </c>
      <c r="H7" s="22">
        <v>69114.593999999997</v>
      </c>
      <c r="I7" s="22">
        <v>71790.126999999993</v>
      </c>
      <c r="J7" s="22">
        <v>76378.78</v>
      </c>
      <c r="K7" s="22">
        <v>82558.695000000007</v>
      </c>
      <c r="L7" s="22">
        <v>91050.683999999994</v>
      </c>
      <c r="M7" s="22">
        <v>98163.116999999998</v>
      </c>
      <c r="N7" s="22">
        <v>101209</v>
      </c>
      <c r="O7" s="22">
        <v>108885</v>
      </c>
      <c r="P7" s="22">
        <v>117875</v>
      </c>
      <c r="Q7" s="22">
        <v>123139</v>
      </c>
      <c r="R7" s="16">
        <v>132694</v>
      </c>
      <c r="S7" s="29">
        <v>133288</v>
      </c>
      <c r="T7" s="16">
        <v>135997</v>
      </c>
      <c r="U7" s="16">
        <v>139066</v>
      </c>
      <c r="V7" s="16">
        <v>142601</v>
      </c>
      <c r="W7" s="16">
        <v>142363</v>
      </c>
    </row>
    <row r="8" spans="1:23" x14ac:dyDescent="0.25">
      <c r="A8" s="25" t="s">
        <v>10</v>
      </c>
      <c r="B8" s="25" t="s">
        <v>23</v>
      </c>
      <c r="C8" s="18" t="s">
        <v>16</v>
      </c>
      <c r="D8" s="18" t="s">
        <v>16</v>
      </c>
      <c r="E8" s="18" t="s">
        <v>16</v>
      </c>
      <c r="F8" s="18" t="s">
        <v>16</v>
      </c>
      <c r="G8" s="18" t="s">
        <v>16</v>
      </c>
      <c r="H8" s="18">
        <v>20501.702000000001</v>
      </c>
      <c r="I8" s="18">
        <v>21170.008000000002</v>
      </c>
      <c r="J8" s="16">
        <v>22166.841</v>
      </c>
      <c r="K8" s="16">
        <v>23907.343000000001</v>
      </c>
      <c r="L8" s="16">
        <v>26228.472000000002</v>
      </c>
      <c r="M8" s="16">
        <v>27878.819</v>
      </c>
      <c r="N8" s="16">
        <v>28382</v>
      </c>
      <c r="O8" s="16">
        <v>30770</v>
      </c>
      <c r="P8" s="16">
        <v>33166</v>
      </c>
      <c r="Q8" s="16">
        <v>34823</v>
      </c>
      <c r="R8" s="16">
        <v>36604</v>
      </c>
      <c r="S8" s="29">
        <v>36090</v>
      </c>
      <c r="T8" s="16">
        <v>36038</v>
      </c>
      <c r="U8" s="16">
        <v>36181</v>
      </c>
      <c r="V8" s="16">
        <v>35963</v>
      </c>
      <c r="W8" s="16">
        <v>34975</v>
      </c>
    </row>
    <row r="9" spans="1:23" s="7" customFormat="1" x14ac:dyDescent="0.25">
      <c r="A9" s="25" t="s">
        <v>24</v>
      </c>
      <c r="B9" s="25" t="s">
        <v>23</v>
      </c>
      <c r="C9" s="16">
        <v>8171.4260000000004</v>
      </c>
      <c r="D9" s="16">
        <v>9905.7530000000006</v>
      </c>
      <c r="E9" s="16">
        <v>18146.159</v>
      </c>
      <c r="F9" s="16">
        <v>20542.526000000002</v>
      </c>
      <c r="G9" s="16">
        <v>21639.065999999999</v>
      </c>
      <c r="H9" s="18" t="s">
        <v>16</v>
      </c>
      <c r="I9" s="18" t="s">
        <v>16</v>
      </c>
      <c r="J9" s="18" t="s">
        <v>16</v>
      </c>
      <c r="K9" s="18" t="s">
        <v>16</v>
      </c>
      <c r="L9" s="18" t="s">
        <v>16</v>
      </c>
      <c r="M9" s="18"/>
      <c r="N9" s="18" t="s">
        <v>16</v>
      </c>
      <c r="O9" s="18" t="s">
        <v>16</v>
      </c>
      <c r="P9" s="18" t="s">
        <v>16</v>
      </c>
      <c r="Q9" s="18" t="s">
        <v>16</v>
      </c>
      <c r="R9" s="18" t="s">
        <v>16</v>
      </c>
      <c r="S9" s="30"/>
      <c r="T9" s="18" t="s">
        <v>16</v>
      </c>
      <c r="U9" s="18" t="s">
        <v>16</v>
      </c>
      <c r="V9" s="25" t="s">
        <v>16</v>
      </c>
      <c r="W9" s="18" t="s">
        <v>16</v>
      </c>
    </row>
    <row r="10" spans="1:23" s="7" customFormat="1" x14ac:dyDescent="0.25">
      <c r="A10" s="25" t="s">
        <v>13</v>
      </c>
      <c r="B10" s="25" t="s">
        <v>23</v>
      </c>
      <c r="C10" s="16">
        <v>359.00200000000001</v>
      </c>
      <c r="D10" s="16">
        <v>353.94600000000003</v>
      </c>
      <c r="E10" s="16">
        <v>351.36399999999998</v>
      </c>
      <c r="F10" s="16">
        <v>386.36200000000002</v>
      </c>
      <c r="G10" s="16">
        <v>397.572</v>
      </c>
      <c r="H10" s="16">
        <v>406.58</v>
      </c>
      <c r="I10" s="16">
        <v>404.01100000000002</v>
      </c>
      <c r="J10" s="16">
        <v>406.69099999999997</v>
      </c>
      <c r="K10" s="16">
        <v>412.94299999999998</v>
      </c>
      <c r="L10" s="16">
        <v>428.76400000000001</v>
      </c>
      <c r="M10" s="16">
        <v>420.36099999999999</v>
      </c>
      <c r="N10" s="16">
        <v>417</v>
      </c>
      <c r="O10" s="16">
        <v>426</v>
      </c>
      <c r="P10" s="16">
        <v>429</v>
      </c>
      <c r="Q10" s="16">
        <v>435</v>
      </c>
      <c r="R10" s="16">
        <v>452</v>
      </c>
      <c r="S10" s="29">
        <v>444</v>
      </c>
      <c r="T10" s="16">
        <v>445</v>
      </c>
      <c r="U10" s="16">
        <v>449</v>
      </c>
      <c r="V10" s="16">
        <v>454</v>
      </c>
      <c r="W10" s="16">
        <v>430</v>
      </c>
    </row>
    <row r="11" spans="1:23" s="7" customFormat="1" x14ac:dyDescent="0.25">
      <c r="A11" s="25" t="s">
        <v>25</v>
      </c>
      <c r="B11" s="25" t="s">
        <v>23</v>
      </c>
      <c r="C11" s="16">
        <v>2211.8539999999998</v>
      </c>
      <c r="D11" s="16">
        <v>2107.8510000000001</v>
      </c>
      <c r="E11" s="16">
        <v>2003.4670000000001</v>
      </c>
      <c r="F11" s="16">
        <v>2097.6570000000002</v>
      </c>
      <c r="G11" s="16">
        <v>2049.627</v>
      </c>
      <c r="H11" s="16">
        <v>2019.404</v>
      </c>
      <c r="I11" s="16">
        <v>1969.09</v>
      </c>
      <c r="J11" s="16">
        <v>1910.5060000000001</v>
      </c>
      <c r="K11" s="16">
        <v>1896.481</v>
      </c>
      <c r="L11" s="16">
        <v>1928.6479999999999</v>
      </c>
      <c r="M11" s="16">
        <v>1869.7539999999999</v>
      </c>
      <c r="N11" s="16">
        <v>1699</v>
      </c>
      <c r="O11" s="16">
        <v>1714</v>
      </c>
      <c r="P11" s="16">
        <v>1718</v>
      </c>
      <c r="Q11" s="16">
        <v>1704</v>
      </c>
      <c r="R11" s="16">
        <v>1694</v>
      </c>
      <c r="S11" s="29">
        <v>1594</v>
      </c>
      <c r="T11" s="16">
        <v>1449</v>
      </c>
      <c r="U11" s="16">
        <v>1389</v>
      </c>
      <c r="V11" s="16">
        <v>1346</v>
      </c>
      <c r="W11" s="16">
        <v>1263</v>
      </c>
    </row>
    <row r="12" spans="1:23" s="7" customFormat="1" x14ac:dyDescent="0.25">
      <c r="A12" s="25" t="s">
        <v>17</v>
      </c>
      <c r="B12" s="25" t="s">
        <v>23</v>
      </c>
      <c r="C12" s="16">
        <v>205.893</v>
      </c>
      <c r="D12" s="16">
        <v>203.28700000000001</v>
      </c>
      <c r="E12" s="16">
        <v>147.351</v>
      </c>
      <c r="F12" s="16">
        <v>179.25299999999999</v>
      </c>
      <c r="G12" s="16">
        <v>175.042</v>
      </c>
      <c r="H12" s="16">
        <v>175.495</v>
      </c>
      <c r="I12" s="16">
        <v>175.92400000000001</v>
      </c>
      <c r="J12" s="16">
        <v>181.18700000000001</v>
      </c>
      <c r="K12" s="16">
        <v>167</v>
      </c>
      <c r="L12" s="16">
        <v>152.797</v>
      </c>
      <c r="M12" s="16">
        <v>142.74799999999999</v>
      </c>
      <c r="N12" s="16">
        <v>131</v>
      </c>
      <c r="O12" s="16">
        <v>122</v>
      </c>
      <c r="P12" s="16">
        <v>160</v>
      </c>
      <c r="Q12" s="16">
        <v>148</v>
      </c>
      <c r="R12" s="16">
        <v>148</v>
      </c>
      <c r="S12" s="29">
        <v>147</v>
      </c>
      <c r="T12" s="16">
        <v>146</v>
      </c>
      <c r="U12" s="16">
        <v>148</v>
      </c>
      <c r="V12" s="16">
        <v>141</v>
      </c>
      <c r="W12" s="16">
        <v>141</v>
      </c>
    </row>
    <row r="13" spans="1:23" s="7" customFormat="1" x14ac:dyDescent="0.25">
      <c r="A13" s="25" t="s">
        <v>76</v>
      </c>
      <c r="B13" s="25" t="s">
        <v>23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39" t="s">
        <v>16</v>
      </c>
      <c r="J13" s="18" t="s">
        <v>16</v>
      </c>
      <c r="K13" s="18" t="s">
        <v>16</v>
      </c>
      <c r="L13" s="16">
        <v>480.36</v>
      </c>
      <c r="M13" s="16">
        <v>1031.8579999999999</v>
      </c>
      <c r="N13" s="16">
        <v>1081</v>
      </c>
      <c r="O13" s="16">
        <v>1105</v>
      </c>
      <c r="P13" s="16">
        <v>1877</v>
      </c>
      <c r="Q13" s="16">
        <v>2210</v>
      </c>
      <c r="R13" s="16">
        <v>2369</v>
      </c>
      <c r="S13" s="29">
        <v>2278</v>
      </c>
      <c r="T13" s="16">
        <v>2213</v>
      </c>
      <c r="U13" s="16">
        <v>2613</v>
      </c>
      <c r="V13" s="16">
        <v>2901</v>
      </c>
      <c r="W13" s="16">
        <v>3204</v>
      </c>
    </row>
    <row r="14" spans="1:23" s="7" customFormat="1" x14ac:dyDescent="0.25">
      <c r="A14" s="25" t="s">
        <v>26</v>
      </c>
      <c r="B14" s="25" t="s">
        <v>23</v>
      </c>
      <c r="C14" s="16">
        <v>1375.203</v>
      </c>
      <c r="D14" s="16">
        <v>1401.3230000000001</v>
      </c>
      <c r="E14" s="16">
        <v>1206.68</v>
      </c>
      <c r="F14" s="16">
        <v>1099.2380000000001</v>
      </c>
      <c r="G14" s="16">
        <v>895.87199999999996</v>
      </c>
      <c r="H14" s="16">
        <v>719.26800000000003</v>
      </c>
      <c r="I14" s="16">
        <v>652.71299999999997</v>
      </c>
      <c r="J14" s="16">
        <v>492.35700000000003</v>
      </c>
      <c r="K14" s="16">
        <v>424.053</v>
      </c>
      <c r="L14" s="16">
        <v>391.67399999999998</v>
      </c>
      <c r="M14" s="16">
        <v>295.399</v>
      </c>
      <c r="N14" s="16">
        <v>258</v>
      </c>
      <c r="O14" s="16">
        <v>243</v>
      </c>
      <c r="P14" s="16">
        <v>228</v>
      </c>
      <c r="Q14" s="18">
        <v>177</v>
      </c>
      <c r="R14" s="16">
        <v>154</v>
      </c>
      <c r="S14" s="29">
        <v>115</v>
      </c>
      <c r="T14" s="16">
        <v>121</v>
      </c>
      <c r="U14" s="16">
        <v>125</v>
      </c>
      <c r="V14" s="16">
        <v>118</v>
      </c>
      <c r="W14" s="16">
        <v>106</v>
      </c>
    </row>
    <row r="15" spans="1:23" s="7" customFormat="1" x14ac:dyDescent="0.25">
      <c r="A15" s="25" t="s">
        <v>27</v>
      </c>
      <c r="B15" s="25" t="s">
        <v>23</v>
      </c>
      <c r="C15" s="18" t="s">
        <v>16</v>
      </c>
      <c r="D15" s="18" t="s">
        <v>16</v>
      </c>
      <c r="E15" s="18" t="s">
        <v>16</v>
      </c>
      <c r="F15" s="18" t="s">
        <v>16</v>
      </c>
      <c r="G15" s="18" t="s">
        <v>16</v>
      </c>
      <c r="H15" s="18">
        <v>272.85399999999998</v>
      </c>
      <c r="I15" s="18">
        <v>170.94200000000001</v>
      </c>
      <c r="J15" s="18">
        <v>131.285</v>
      </c>
      <c r="K15" s="16">
        <v>109.384</v>
      </c>
      <c r="L15" s="16">
        <v>94.525000000000006</v>
      </c>
      <c r="M15" s="16">
        <v>73.734999999999999</v>
      </c>
      <c r="N15" s="16">
        <v>63</v>
      </c>
      <c r="O15" s="16">
        <v>54</v>
      </c>
      <c r="P15" s="16">
        <v>51</v>
      </c>
      <c r="Q15" s="18">
        <v>41</v>
      </c>
      <c r="R15" s="16">
        <v>30</v>
      </c>
      <c r="S15" s="29">
        <v>23</v>
      </c>
      <c r="T15" s="16">
        <v>20</v>
      </c>
      <c r="U15" s="16">
        <v>22</v>
      </c>
      <c r="V15" s="16">
        <v>21</v>
      </c>
      <c r="W15" s="16">
        <v>18</v>
      </c>
    </row>
    <row r="16" spans="1:23" s="7" customFormat="1" x14ac:dyDescent="0.25">
      <c r="A16" s="25" t="s">
        <v>61</v>
      </c>
      <c r="B16" s="25" t="s">
        <v>23</v>
      </c>
      <c r="C16" s="18">
        <v>56</v>
      </c>
      <c r="D16" s="18">
        <v>58</v>
      </c>
      <c r="E16" s="18"/>
      <c r="F16" s="18"/>
      <c r="G16" s="18"/>
      <c r="H16" s="18"/>
      <c r="I16" s="18"/>
      <c r="J16" s="18"/>
      <c r="K16" s="16"/>
      <c r="L16" s="16"/>
      <c r="M16" s="16"/>
      <c r="N16" s="16"/>
      <c r="O16" s="16"/>
      <c r="P16" s="16"/>
      <c r="Q16" s="18"/>
      <c r="R16" s="25"/>
      <c r="S16" s="30"/>
      <c r="T16" s="25"/>
      <c r="U16" s="25"/>
      <c r="V16" s="25"/>
      <c r="W16" s="25"/>
    </row>
    <row r="17" spans="1:23" s="7" customFormat="1" x14ac:dyDescent="0.25">
      <c r="A17" s="25" t="s">
        <v>28</v>
      </c>
      <c r="B17" s="25" t="s">
        <v>23</v>
      </c>
      <c r="C17" s="18" t="s">
        <v>16</v>
      </c>
      <c r="D17" s="18" t="s">
        <v>16</v>
      </c>
      <c r="E17" s="16">
        <v>261.69799999999998</v>
      </c>
      <c r="F17" s="16">
        <v>421.86599999999999</v>
      </c>
      <c r="G17" s="16">
        <v>452.05700000000002</v>
      </c>
      <c r="H17" s="16">
        <v>442.291</v>
      </c>
      <c r="I17" s="16">
        <v>464.11599999999999</v>
      </c>
      <c r="J17" s="16">
        <v>487.68900000000002</v>
      </c>
      <c r="K17" s="16">
        <v>332.51</v>
      </c>
      <c r="L17" s="16">
        <v>417.78699999999998</v>
      </c>
      <c r="M17" s="16">
        <v>493.68700000000001</v>
      </c>
      <c r="N17" s="16">
        <v>486</v>
      </c>
      <c r="O17" s="16">
        <v>509</v>
      </c>
      <c r="P17" s="16">
        <v>544</v>
      </c>
      <c r="Q17" s="18">
        <v>529</v>
      </c>
      <c r="R17" s="16">
        <v>572</v>
      </c>
      <c r="S17" s="29">
        <v>594</v>
      </c>
      <c r="T17" s="16">
        <v>586</v>
      </c>
      <c r="U17" s="16">
        <v>448</v>
      </c>
      <c r="V17" s="16">
        <v>322</v>
      </c>
      <c r="W17" s="16">
        <v>275</v>
      </c>
    </row>
    <row r="18" spans="1:23" s="7" customFormat="1" x14ac:dyDescent="0.25">
      <c r="A18" s="25" t="s">
        <v>11</v>
      </c>
      <c r="B18" s="25" t="s">
        <v>23</v>
      </c>
      <c r="C18" s="18" t="s">
        <v>16</v>
      </c>
      <c r="D18" s="18" t="s">
        <v>16</v>
      </c>
      <c r="E18" s="18" t="s">
        <v>16</v>
      </c>
      <c r="F18" s="18" t="s">
        <v>16</v>
      </c>
      <c r="G18" s="18" t="s">
        <v>16</v>
      </c>
      <c r="H18" s="18">
        <v>41.399000000000001</v>
      </c>
      <c r="I18" s="16">
        <v>42.429000000000002</v>
      </c>
      <c r="J18" s="18">
        <v>43.704000000000001</v>
      </c>
      <c r="K18" s="16">
        <v>37.851999999999997</v>
      </c>
      <c r="L18" s="16">
        <v>38.542000000000002</v>
      </c>
      <c r="M18" s="16">
        <v>46.228000000000002</v>
      </c>
      <c r="N18" s="16">
        <v>56</v>
      </c>
      <c r="O18" s="16">
        <v>64</v>
      </c>
      <c r="P18" s="16">
        <v>66</v>
      </c>
      <c r="Q18" s="18">
        <v>70</v>
      </c>
      <c r="R18" s="16">
        <v>75</v>
      </c>
      <c r="S18" s="29">
        <v>78</v>
      </c>
      <c r="T18" s="16">
        <v>83</v>
      </c>
      <c r="U18" s="16">
        <v>68</v>
      </c>
      <c r="V18" s="16">
        <v>74</v>
      </c>
      <c r="W18" s="16">
        <v>50</v>
      </c>
    </row>
    <row r="19" spans="1:23" s="7" customFormat="1" x14ac:dyDescent="0.25">
      <c r="A19" s="25" t="s">
        <v>78</v>
      </c>
      <c r="B19" s="25" t="s">
        <v>23</v>
      </c>
      <c r="C19" s="18" t="s">
        <v>16</v>
      </c>
      <c r="D19" s="18" t="s">
        <v>16</v>
      </c>
      <c r="E19" s="18" t="s">
        <v>16</v>
      </c>
      <c r="F19" s="18" t="s">
        <v>16</v>
      </c>
      <c r="G19" s="18" t="s">
        <v>16</v>
      </c>
      <c r="H19" s="18" t="s">
        <v>16</v>
      </c>
      <c r="I19" s="18" t="s">
        <v>16</v>
      </c>
      <c r="J19" s="18" t="s">
        <v>16</v>
      </c>
      <c r="K19" s="18" t="s">
        <v>16</v>
      </c>
      <c r="L19" s="18" t="s">
        <v>16</v>
      </c>
      <c r="M19" s="18" t="s">
        <v>16</v>
      </c>
      <c r="N19" s="18" t="s">
        <v>16</v>
      </c>
      <c r="O19" s="18" t="s">
        <v>16</v>
      </c>
      <c r="P19" s="18" t="s">
        <v>16</v>
      </c>
      <c r="Q19" s="18" t="s">
        <v>16</v>
      </c>
      <c r="R19" s="18" t="s">
        <v>16</v>
      </c>
      <c r="S19" s="47" t="s">
        <v>16</v>
      </c>
      <c r="T19" s="18" t="s">
        <v>16</v>
      </c>
      <c r="U19" s="16">
        <v>336</v>
      </c>
      <c r="V19" s="16">
        <v>678</v>
      </c>
      <c r="W19" s="16">
        <v>785</v>
      </c>
    </row>
    <row r="20" spans="1:23" s="7" customFormat="1" x14ac:dyDescent="0.25">
      <c r="A20" s="25" t="s">
        <v>12</v>
      </c>
      <c r="B20" s="25" t="s">
        <v>23</v>
      </c>
      <c r="C20" s="16" t="s">
        <v>29</v>
      </c>
      <c r="D20" s="16" t="s">
        <v>29</v>
      </c>
      <c r="E20" s="16" t="s">
        <v>29</v>
      </c>
      <c r="F20" s="16">
        <v>0.88600000000000001</v>
      </c>
      <c r="G20" s="16">
        <v>1</v>
      </c>
      <c r="H20" s="16">
        <v>0.97099999999999997</v>
      </c>
      <c r="I20" s="41">
        <v>3.4329999999999998</v>
      </c>
      <c r="J20" s="16">
        <v>5.1379999999999999</v>
      </c>
      <c r="K20" s="16">
        <v>3.4319999999999999</v>
      </c>
      <c r="L20" s="16">
        <v>2.8050000000000002</v>
      </c>
      <c r="M20" s="16">
        <v>2.2200000000000002</v>
      </c>
      <c r="N20" s="16">
        <v>1</v>
      </c>
      <c r="O20" s="16">
        <v>0</v>
      </c>
      <c r="P20" s="16">
        <v>0</v>
      </c>
      <c r="Q20" s="18">
        <v>0</v>
      </c>
      <c r="R20" s="16">
        <v>0</v>
      </c>
      <c r="S20" s="29">
        <v>0</v>
      </c>
      <c r="T20" s="16">
        <v>0</v>
      </c>
      <c r="U20" s="16">
        <v>1</v>
      </c>
      <c r="V20" s="16">
        <v>2</v>
      </c>
      <c r="W20" s="16">
        <v>14</v>
      </c>
    </row>
    <row r="21" spans="1:23" s="7" customFormat="1" x14ac:dyDescent="0.25">
      <c r="A21" s="25" t="s">
        <v>51</v>
      </c>
      <c r="B21" s="25" t="s">
        <v>23</v>
      </c>
      <c r="C21" s="16">
        <v>171</v>
      </c>
      <c r="D21" s="16">
        <v>174</v>
      </c>
      <c r="E21" s="16">
        <v>155</v>
      </c>
      <c r="F21" s="16">
        <v>157</v>
      </c>
      <c r="G21" s="16">
        <v>164</v>
      </c>
      <c r="H21" s="16">
        <v>170</v>
      </c>
      <c r="I21" s="41">
        <v>170</v>
      </c>
      <c r="J21" s="16">
        <v>168</v>
      </c>
      <c r="K21" s="16">
        <v>185</v>
      </c>
      <c r="L21" s="16">
        <v>206</v>
      </c>
      <c r="M21" s="16">
        <v>191</v>
      </c>
      <c r="N21" s="16">
        <v>209</v>
      </c>
      <c r="O21" s="16">
        <v>195</v>
      </c>
      <c r="P21" s="16">
        <v>196</v>
      </c>
      <c r="Q21" s="18">
        <v>185</v>
      </c>
      <c r="R21" s="16">
        <v>186</v>
      </c>
      <c r="S21" s="30">
        <v>207</v>
      </c>
      <c r="T21" s="16">
        <v>197</v>
      </c>
      <c r="U21" s="16">
        <v>212</v>
      </c>
      <c r="V21" s="16">
        <v>111</v>
      </c>
      <c r="W21" s="16">
        <v>84</v>
      </c>
    </row>
    <row r="22" spans="1:23" x14ac:dyDescent="0.25">
      <c r="A22" s="25" t="s">
        <v>57</v>
      </c>
      <c r="B22" s="25" t="s">
        <v>23</v>
      </c>
      <c r="C22" s="16">
        <v>4473.5140000000001</v>
      </c>
      <c r="D22" s="16">
        <v>4357.2110000000002</v>
      </c>
      <c r="E22" s="16">
        <v>4614.8270000000002</v>
      </c>
      <c r="F22" s="16">
        <v>4776.6369999999997</v>
      </c>
      <c r="G22" s="16">
        <v>4905.7920000000004</v>
      </c>
      <c r="H22" s="16">
        <v>4853.0110000000004</v>
      </c>
      <c r="I22" s="16">
        <v>5247.3249999999998</v>
      </c>
      <c r="J22" s="16">
        <v>5370.732</v>
      </c>
      <c r="K22" s="16">
        <v>5597</v>
      </c>
      <c r="L22" s="16">
        <v>5993</v>
      </c>
      <c r="M22" s="16">
        <v>6207</v>
      </c>
      <c r="N22" s="16">
        <v>6511</v>
      </c>
      <c r="O22" s="16">
        <v>6996</v>
      </c>
      <c r="P22" s="16">
        <v>7435</v>
      </c>
      <c r="Q22" s="18">
        <v>7592</v>
      </c>
      <c r="R22" s="16">
        <v>7954</v>
      </c>
      <c r="S22" s="29">
        <v>8121</v>
      </c>
      <c r="T22" s="16">
        <v>8571</v>
      </c>
      <c r="U22" s="16">
        <v>8639</v>
      </c>
      <c r="V22" s="16">
        <v>8709</v>
      </c>
      <c r="W22" s="16">
        <v>9388</v>
      </c>
    </row>
    <row r="23" spans="1:23" s="7" customFormat="1" x14ac:dyDescent="0.25">
      <c r="A23" s="25" t="s">
        <v>80</v>
      </c>
      <c r="B23" s="25" t="s">
        <v>23</v>
      </c>
      <c r="C23" s="18" t="s">
        <v>16</v>
      </c>
      <c r="D23" s="18" t="s">
        <v>16</v>
      </c>
      <c r="E23" s="18" t="s">
        <v>16</v>
      </c>
      <c r="F23" s="18" t="s">
        <v>16</v>
      </c>
      <c r="G23" s="18" t="s">
        <v>16</v>
      </c>
      <c r="H23" s="16">
        <v>1834.71</v>
      </c>
      <c r="I23" s="16">
        <v>1917.7159999999999</v>
      </c>
      <c r="J23" s="18">
        <v>1925.8889999999999</v>
      </c>
      <c r="K23" s="16">
        <v>1986.7570000000001</v>
      </c>
      <c r="L23" s="16">
        <v>1842.5060000000001</v>
      </c>
      <c r="M23" s="16">
        <v>1519.971</v>
      </c>
      <c r="N23" s="16">
        <v>1308</v>
      </c>
      <c r="O23" s="16">
        <v>1154</v>
      </c>
      <c r="P23" s="16">
        <v>982</v>
      </c>
      <c r="Q23" s="18">
        <v>861</v>
      </c>
      <c r="R23" s="16">
        <v>773</v>
      </c>
      <c r="S23" s="29">
        <v>671</v>
      </c>
      <c r="T23" s="16">
        <v>600</v>
      </c>
      <c r="U23" s="16">
        <v>513</v>
      </c>
      <c r="V23" s="16">
        <v>452</v>
      </c>
      <c r="W23" s="16">
        <v>414</v>
      </c>
    </row>
    <row r="24" spans="1:23" s="7" customFormat="1" x14ac:dyDescent="0.25">
      <c r="A24" s="25" t="s">
        <v>58</v>
      </c>
      <c r="B24" s="25" t="s">
        <v>23</v>
      </c>
      <c r="C24" s="18" t="s">
        <v>16</v>
      </c>
      <c r="D24" s="18" t="s">
        <v>16</v>
      </c>
      <c r="E24" s="18" t="s">
        <v>16</v>
      </c>
      <c r="F24" s="18" t="s">
        <v>16</v>
      </c>
      <c r="G24" s="18" t="s">
        <v>16</v>
      </c>
      <c r="H24" s="18" t="s">
        <v>16</v>
      </c>
      <c r="I24" s="18" t="s">
        <v>16</v>
      </c>
      <c r="J24" s="18" t="s">
        <v>16</v>
      </c>
      <c r="K24" s="16">
        <v>39</v>
      </c>
      <c r="L24" s="16">
        <v>33</v>
      </c>
      <c r="M24" s="16">
        <v>48</v>
      </c>
      <c r="N24" s="16">
        <v>96</v>
      </c>
      <c r="O24" s="16">
        <v>123</v>
      </c>
      <c r="P24" s="16">
        <v>72</v>
      </c>
      <c r="Q24" s="18">
        <v>99</v>
      </c>
      <c r="R24" s="16">
        <v>52</v>
      </c>
      <c r="S24" s="29">
        <v>67</v>
      </c>
      <c r="T24" s="16">
        <v>39</v>
      </c>
      <c r="U24" s="16">
        <v>47</v>
      </c>
      <c r="V24" s="16">
        <v>40</v>
      </c>
      <c r="W24" s="16">
        <v>35</v>
      </c>
    </row>
    <row r="25" spans="1:23" s="7" customFormat="1" x14ac:dyDescent="0.25">
      <c r="A25" s="25" t="s">
        <v>30</v>
      </c>
      <c r="B25" s="25" t="s">
        <v>23</v>
      </c>
      <c r="C25" s="16">
        <v>1399.566</v>
      </c>
      <c r="D25" s="16">
        <v>1609.4580000000001</v>
      </c>
      <c r="E25" s="16">
        <v>1708.999</v>
      </c>
      <c r="F25" s="16">
        <v>1716.1890000000001</v>
      </c>
      <c r="G25" s="16">
        <v>1852.8610000000001</v>
      </c>
      <c r="H25" s="16">
        <v>1961.3040000000001</v>
      </c>
      <c r="I25" s="16">
        <v>1921.729</v>
      </c>
      <c r="J25" s="16">
        <v>1810.972</v>
      </c>
      <c r="K25" s="16">
        <v>1810.9939999999999</v>
      </c>
      <c r="L25" s="16">
        <v>2282.08</v>
      </c>
      <c r="M25" s="16">
        <v>2302.703</v>
      </c>
      <c r="N25" s="16">
        <v>2350</v>
      </c>
      <c r="O25" s="16">
        <v>2609</v>
      </c>
      <c r="P25" s="16">
        <v>2464</v>
      </c>
      <c r="Q25" s="18">
        <v>2340</v>
      </c>
      <c r="R25" s="16">
        <v>2612</v>
      </c>
      <c r="S25" s="29">
        <v>2326</v>
      </c>
      <c r="T25" s="16">
        <v>2378</v>
      </c>
      <c r="U25" s="16">
        <v>2319</v>
      </c>
      <c r="V25" s="16">
        <v>2124</v>
      </c>
      <c r="W25" s="16">
        <v>2361</v>
      </c>
    </row>
    <row r="26" spans="1:23" s="7" customFormat="1" x14ac:dyDescent="0.25">
      <c r="A26" s="25" t="s">
        <v>5</v>
      </c>
      <c r="B26" s="25" t="s">
        <v>23</v>
      </c>
      <c r="C26" s="16">
        <v>392.03</v>
      </c>
      <c r="D26" s="16">
        <v>373</v>
      </c>
      <c r="E26" s="16">
        <v>405.47899999999998</v>
      </c>
      <c r="F26" s="16">
        <v>359.96600000000001</v>
      </c>
      <c r="G26" s="16">
        <v>384.06700000000001</v>
      </c>
      <c r="H26" s="16">
        <v>379.33100000000002</v>
      </c>
      <c r="I26" s="16">
        <v>417.46499999999997</v>
      </c>
      <c r="J26" s="16">
        <v>407.45299999999997</v>
      </c>
      <c r="K26" s="16">
        <v>401.89400000000001</v>
      </c>
      <c r="L26" s="16">
        <v>453.78500000000003</v>
      </c>
      <c r="M26" s="16">
        <v>487.77</v>
      </c>
      <c r="N26" s="16">
        <v>396</v>
      </c>
      <c r="O26" s="16">
        <v>493</v>
      </c>
      <c r="P26" s="16">
        <v>448</v>
      </c>
      <c r="Q26" s="18">
        <v>360</v>
      </c>
      <c r="R26" s="16">
        <v>343</v>
      </c>
      <c r="S26" s="29">
        <v>321</v>
      </c>
      <c r="T26" s="16">
        <v>745</v>
      </c>
      <c r="U26" s="16">
        <v>741</v>
      </c>
      <c r="V26" s="16">
        <v>704</v>
      </c>
      <c r="W26" s="16">
        <v>749</v>
      </c>
    </row>
    <row r="27" spans="1:23" x14ac:dyDescent="0.25">
      <c r="A27" s="25" t="s">
        <v>31</v>
      </c>
      <c r="B27" s="25" t="s">
        <v>23</v>
      </c>
      <c r="C27" s="16">
        <v>497.15199999999999</v>
      </c>
      <c r="D27" s="16">
        <v>494.60899999999998</v>
      </c>
      <c r="E27" s="16">
        <v>530.82500000000005</v>
      </c>
      <c r="F27" s="16">
        <v>657</v>
      </c>
      <c r="G27" s="16">
        <v>1190.7760000000001</v>
      </c>
      <c r="H27" s="16">
        <v>1984.1759999999999</v>
      </c>
      <c r="I27" s="16">
        <v>2328.6979999999999</v>
      </c>
      <c r="J27" s="16">
        <v>2605.0259999999998</v>
      </c>
      <c r="K27" s="16">
        <v>2633.0790000000002</v>
      </c>
      <c r="L27" s="16">
        <v>3668.0050000000001</v>
      </c>
      <c r="M27" s="16">
        <v>4156.3980000000001</v>
      </c>
      <c r="N27" s="16">
        <v>4025</v>
      </c>
      <c r="O27" s="16">
        <v>4102</v>
      </c>
      <c r="P27" s="16">
        <v>4095</v>
      </c>
      <c r="Q27" s="18">
        <v>3901</v>
      </c>
      <c r="R27" s="16">
        <v>3818</v>
      </c>
      <c r="S27" s="29">
        <v>3943</v>
      </c>
      <c r="T27" s="16">
        <v>3669</v>
      </c>
      <c r="U27" s="16">
        <v>3766</v>
      </c>
      <c r="V27" s="16">
        <v>3662</v>
      </c>
      <c r="W27" s="16">
        <v>3568</v>
      </c>
    </row>
    <row r="28" spans="1:23" s="7" customFormat="1" x14ac:dyDescent="0.25">
      <c r="A28" s="25" t="s">
        <v>32</v>
      </c>
      <c r="B28" s="25" t="s">
        <v>23</v>
      </c>
      <c r="C28" s="18" t="s">
        <v>16</v>
      </c>
      <c r="D28" s="18" t="s">
        <v>16</v>
      </c>
      <c r="E28" s="18" t="s">
        <v>16</v>
      </c>
      <c r="F28" s="18" t="s">
        <v>16</v>
      </c>
      <c r="G28" s="18" t="s">
        <v>16</v>
      </c>
      <c r="H28" s="16">
        <v>6.226</v>
      </c>
      <c r="I28" s="16">
        <v>5.7350000000000003</v>
      </c>
      <c r="J28" s="16">
        <v>0.69899999999999995</v>
      </c>
      <c r="K28" s="16">
        <v>13.737</v>
      </c>
      <c r="L28" s="16">
        <v>25.628</v>
      </c>
      <c r="M28" s="16">
        <v>15.167</v>
      </c>
      <c r="N28" s="16">
        <v>29</v>
      </c>
      <c r="O28" s="16">
        <v>15</v>
      </c>
      <c r="P28" s="16">
        <v>33</v>
      </c>
      <c r="Q28" s="18">
        <v>43</v>
      </c>
      <c r="R28" s="16">
        <v>7</v>
      </c>
      <c r="S28" s="29">
        <v>17</v>
      </c>
      <c r="T28" s="16">
        <v>22</v>
      </c>
      <c r="U28" s="16">
        <v>9</v>
      </c>
      <c r="V28" s="16">
        <v>6</v>
      </c>
      <c r="W28" s="16">
        <v>11</v>
      </c>
    </row>
    <row r="29" spans="1:23" s="7" customFormat="1" x14ac:dyDescent="0.25">
      <c r="A29" s="25" t="s">
        <v>33</v>
      </c>
      <c r="B29" s="25" t="s">
        <v>23</v>
      </c>
      <c r="C29" s="18" t="s">
        <v>16</v>
      </c>
      <c r="D29" s="18" t="s">
        <v>16</v>
      </c>
      <c r="E29" s="18" t="s">
        <v>16</v>
      </c>
      <c r="F29" s="18" t="s">
        <v>16</v>
      </c>
      <c r="G29" s="18" t="s">
        <v>16</v>
      </c>
      <c r="H29" s="16">
        <v>11.974</v>
      </c>
      <c r="I29" s="16">
        <v>35.795999999999999</v>
      </c>
      <c r="J29" s="16">
        <v>46.76</v>
      </c>
      <c r="K29" s="16">
        <v>52.789000000000001</v>
      </c>
      <c r="L29" s="16">
        <v>83.483999999999995</v>
      </c>
      <c r="M29" s="16">
        <v>91.846999999999994</v>
      </c>
      <c r="N29" s="16">
        <v>83</v>
      </c>
      <c r="O29" s="16">
        <v>88</v>
      </c>
      <c r="P29" s="16">
        <v>101</v>
      </c>
      <c r="Q29" s="18">
        <v>89</v>
      </c>
      <c r="R29" s="16">
        <v>93</v>
      </c>
      <c r="S29" s="29">
        <v>80</v>
      </c>
      <c r="T29" s="16">
        <v>89</v>
      </c>
      <c r="U29" s="16">
        <v>77</v>
      </c>
      <c r="V29" s="16">
        <v>93</v>
      </c>
      <c r="W29" s="16">
        <v>93</v>
      </c>
    </row>
    <row r="30" spans="1:23" x14ac:dyDescent="0.25">
      <c r="A30" s="25" t="s">
        <v>82</v>
      </c>
      <c r="B30" s="25" t="s">
        <v>23</v>
      </c>
      <c r="C30" s="16">
        <v>1438.8009999999999</v>
      </c>
      <c r="D30" s="16">
        <v>1438.7760000000001</v>
      </c>
      <c r="E30" s="16">
        <v>1447.7550000000001</v>
      </c>
      <c r="F30" s="16">
        <v>1464.605</v>
      </c>
      <c r="G30" s="16">
        <v>1473.425</v>
      </c>
      <c r="H30" s="16">
        <v>1487.57</v>
      </c>
      <c r="I30" s="16">
        <v>1621.48</v>
      </c>
      <c r="J30" s="16">
        <v>1713.7</v>
      </c>
      <c r="K30" s="16">
        <v>1736.9949999999999</v>
      </c>
      <c r="L30" s="16">
        <v>1786.19</v>
      </c>
      <c r="M30" s="16">
        <v>1809.125</v>
      </c>
      <c r="N30" s="16">
        <v>1861</v>
      </c>
      <c r="O30" s="16">
        <v>1894</v>
      </c>
      <c r="P30" s="16">
        <v>1923</v>
      </c>
      <c r="Q30" s="18">
        <v>1948</v>
      </c>
      <c r="R30" s="16">
        <v>953</v>
      </c>
      <c r="S30" s="29">
        <v>943</v>
      </c>
      <c r="T30" s="16">
        <v>953</v>
      </c>
      <c r="U30" s="16">
        <v>970</v>
      </c>
      <c r="V30" s="16">
        <v>974</v>
      </c>
      <c r="W30" s="16">
        <v>967</v>
      </c>
    </row>
    <row r="31" spans="1:23" x14ac:dyDescent="0.25">
      <c r="A31" s="25" t="s">
        <v>83</v>
      </c>
      <c r="B31" s="25" t="s">
        <v>37</v>
      </c>
      <c r="C31" s="16">
        <v>12722.434999999999</v>
      </c>
      <c r="D31" s="16">
        <v>15202.906000000001</v>
      </c>
      <c r="E31" s="16">
        <v>14714.977000000001</v>
      </c>
      <c r="F31" s="16">
        <v>15955.599</v>
      </c>
      <c r="G31" s="16">
        <v>16469.105</v>
      </c>
      <c r="H31" s="16">
        <v>16440.845000000001</v>
      </c>
      <c r="I31" s="16">
        <v>17271.293000000001</v>
      </c>
      <c r="J31" s="16">
        <v>17715.245999999999</v>
      </c>
      <c r="K31" s="16">
        <v>17880.473999999998</v>
      </c>
      <c r="L31" s="16">
        <v>18683.892</v>
      </c>
      <c r="M31" s="16">
        <v>18328.978999999999</v>
      </c>
      <c r="N31" s="16">
        <v>18690</v>
      </c>
      <c r="O31" s="16">
        <v>19615</v>
      </c>
      <c r="P31" s="16">
        <v>16000</v>
      </c>
      <c r="Q31" s="18">
        <v>15422</v>
      </c>
      <c r="R31" s="16">
        <v>12381</v>
      </c>
      <c r="S31" s="29">
        <v>10887</v>
      </c>
      <c r="T31" s="16">
        <v>10538</v>
      </c>
      <c r="U31" s="16">
        <v>10461</v>
      </c>
      <c r="V31" s="16">
        <v>10523</v>
      </c>
      <c r="W31" s="16">
        <v>10687</v>
      </c>
    </row>
    <row r="32" spans="1:23" x14ac:dyDescent="0.25">
      <c r="A32" s="25" t="s">
        <v>2</v>
      </c>
      <c r="B32" s="25" t="s">
        <v>37</v>
      </c>
      <c r="C32" s="16">
        <v>2550.8939999999998</v>
      </c>
      <c r="D32" s="16">
        <v>2687.43</v>
      </c>
      <c r="E32" s="16">
        <v>2799.2710000000002</v>
      </c>
      <c r="F32" s="16">
        <v>2967.567</v>
      </c>
      <c r="G32" s="16">
        <v>2991.127</v>
      </c>
      <c r="H32" s="16">
        <v>3087.2829999999999</v>
      </c>
      <c r="I32" s="16">
        <v>3191.6010000000001</v>
      </c>
      <c r="J32" s="16">
        <v>3189.46</v>
      </c>
      <c r="K32" s="16">
        <v>3174.2860000000001</v>
      </c>
      <c r="L32" s="16">
        <v>3308.8110000000001</v>
      </c>
      <c r="M32" s="16">
        <v>3690.1149999999998</v>
      </c>
      <c r="N32" s="16">
        <v>3656</v>
      </c>
      <c r="O32" s="16">
        <v>3974</v>
      </c>
      <c r="P32" s="16">
        <v>3585</v>
      </c>
      <c r="Q32" s="18">
        <v>3693</v>
      </c>
      <c r="R32" s="16">
        <v>3783</v>
      </c>
      <c r="S32" s="29">
        <v>3676</v>
      </c>
      <c r="T32" s="16">
        <v>3876</v>
      </c>
      <c r="U32" s="16">
        <v>3944</v>
      </c>
      <c r="V32" s="16">
        <v>4594</v>
      </c>
      <c r="W32" s="16">
        <v>4803</v>
      </c>
    </row>
    <row r="33" spans="1:23" x14ac:dyDescent="0.25">
      <c r="A33" s="25" t="s">
        <v>3</v>
      </c>
      <c r="B33" s="25" t="s">
        <v>37</v>
      </c>
      <c r="C33" s="16">
        <v>3935.34</v>
      </c>
      <c r="D33" s="16">
        <v>4220.9750000000004</v>
      </c>
      <c r="E33" s="16">
        <v>4467.6000000000004</v>
      </c>
      <c r="F33" s="16">
        <v>5006.0360000000001</v>
      </c>
      <c r="G33" s="16">
        <v>5280.7070000000003</v>
      </c>
      <c r="H33" s="16">
        <v>5617.4319999999998</v>
      </c>
      <c r="I33" s="16">
        <v>5890.9470000000001</v>
      </c>
      <c r="J33" s="16">
        <v>5939.0919999999996</v>
      </c>
      <c r="K33" s="16">
        <v>6023.6260000000002</v>
      </c>
      <c r="L33" s="16">
        <v>6706.7579999999998</v>
      </c>
      <c r="M33" s="16">
        <v>6937.6090000000004</v>
      </c>
      <c r="N33" s="16">
        <v>7286</v>
      </c>
      <c r="O33" s="16">
        <v>7912</v>
      </c>
      <c r="P33" s="16">
        <v>7634</v>
      </c>
      <c r="Q33" s="18">
        <v>7842</v>
      </c>
      <c r="R33" s="16">
        <v>8782</v>
      </c>
      <c r="S33" s="29">
        <v>9215</v>
      </c>
      <c r="T33" s="16">
        <v>9470</v>
      </c>
      <c r="U33" s="16">
        <v>10137</v>
      </c>
      <c r="V33" s="16">
        <v>10708</v>
      </c>
      <c r="W33" s="16">
        <v>11633</v>
      </c>
    </row>
    <row r="34" spans="1:23" x14ac:dyDescent="0.25">
      <c r="A34" s="25" t="s">
        <v>38</v>
      </c>
      <c r="B34" s="25" t="s">
        <v>37</v>
      </c>
      <c r="C34" s="16">
        <v>520.43200000000002</v>
      </c>
      <c r="D34" s="16">
        <v>527.65300000000002</v>
      </c>
      <c r="E34" s="16">
        <v>521.64700000000005</v>
      </c>
      <c r="F34" s="16">
        <v>477.56599999999997</v>
      </c>
      <c r="G34" s="16">
        <v>477.07499999999999</v>
      </c>
      <c r="H34" s="16">
        <v>458.01900000000001</v>
      </c>
      <c r="I34" s="16">
        <v>450.642</v>
      </c>
      <c r="J34" s="16">
        <v>605.98800000000006</v>
      </c>
      <c r="K34" s="16">
        <v>605.73400000000004</v>
      </c>
      <c r="L34" s="16">
        <v>622.20399999999995</v>
      </c>
      <c r="M34" s="16">
        <v>637.03</v>
      </c>
      <c r="N34" s="16">
        <v>620</v>
      </c>
      <c r="O34" s="16">
        <v>624</v>
      </c>
      <c r="P34" s="16">
        <v>635</v>
      </c>
      <c r="Q34" s="18">
        <v>621</v>
      </c>
      <c r="R34" s="16">
        <v>600</v>
      </c>
      <c r="S34" s="29">
        <v>587</v>
      </c>
      <c r="T34" s="16">
        <v>557</v>
      </c>
      <c r="U34" s="16">
        <v>536</v>
      </c>
      <c r="V34" s="16">
        <v>534</v>
      </c>
      <c r="W34" s="16">
        <v>526</v>
      </c>
    </row>
    <row r="35" spans="1:23" x14ac:dyDescent="0.25">
      <c r="A35" s="25" t="s">
        <v>84</v>
      </c>
      <c r="B35" s="25" t="s">
        <v>23</v>
      </c>
      <c r="C35" s="16">
        <v>483.10700000000003</v>
      </c>
      <c r="D35" s="16">
        <v>477.95800000000003</v>
      </c>
      <c r="E35" s="16">
        <v>494.89299999999997</v>
      </c>
      <c r="F35" s="16">
        <v>516.75099999999998</v>
      </c>
      <c r="G35" s="16">
        <v>547.86500000000001</v>
      </c>
      <c r="H35" s="16">
        <v>584.78899999999999</v>
      </c>
      <c r="I35" s="16">
        <v>599.57500000000005</v>
      </c>
      <c r="J35" s="16">
        <v>595.20600000000002</v>
      </c>
      <c r="K35" s="16">
        <v>582.48</v>
      </c>
      <c r="L35" s="16">
        <v>582.50599999999997</v>
      </c>
      <c r="M35" s="16">
        <v>673.21900000000005</v>
      </c>
      <c r="N35" s="16">
        <v>693</v>
      </c>
      <c r="O35" s="16">
        <v>778</v>
      </c>
      <c r="P35" s="16">
        <v>801</v>
      </c>
      <c r="Q35" s="18">
        <v>885</v>
      </c>
      <c r="R35" s="16">
        <v>1009</v>
      </c>
      <c r="S35" s="29">
        <v>2027</v>
      </c>
      <c r="T35" s="16">
        <v>2264</v>
      </c>
      <c r="U35" s="16">
        <v>2584</v>
      </c>
      <c r="V35" s="16">
        <v>2730</v>
      </c>
      <c r="W35" s="16">
        <v>3047</v>
      </c>
    </row>
    <row r="36" spans="1:23" x14ac:dyDescent="0.25">
      <c r="A36" s="25" t="s">
        <v>39</v>
      </c>
      <c r="B36" s="25" t="s">
        <v>37</v>
      </c>
      <c r="C36" s="16">
        <v>2915.5479999999998</v>
      </c>
      <c r="D36" s="16">
        <v>3194.4630000000002</v>
      </c>
      <c r="E36" s="16">
        <v>3518.4879999999998</v>
      </c>
      <c r="F36" s="16">
        <v>3710.125</v>
      </c>
      <c r="G36" s="16">
        <v>3905.8</v>
      </c>
      <c r="H36" s="16">
        <v>3927.424</v>
      </c>
      <c r="I36" s="16">
        <v>4387.1189999999997</v>
      </c>
      <c r="J36" s="16">
        <v>4509.6080000000002</v>
      </c>
      <c r="K36" s="16">
        <v>4706.6379999999999</v>
      </c>
      <c r="L36" s="16">
        <v>4892.9849999999997</v>
      </c>
      <c r="M36" s="16">
        <v>5738.4790000000003</v>
      </c>
      <c r="N36" s="16">
        <v>5910</v>
      </c>
      <c r="O36" s="16">
        <v>5994</v>
      </c>
      <c r="P36" s="18">
        <v>87</v>
      </c>
      <c r="Q36" s="18" t="s">
        <v>16</v>
      </c>
      <c r="R36" s="25" t="s">
        <v>16</v>
      </c>
      <c r="S36" s="30" t="s">
        <v>16</v>
      </c>
      <c r="T36" s="25" t="s">
        <v>16</v>
      </c>
      <c r="U36" s="25" t="s">
        <v>16</v>
      </c>
      <c r="V36" s="25"/>
      <c r="W36" s="25"/>
    </row>
    <row r="37" spans="1:23" x14ac:dyDescent="0.25">
      <c r="A37" s="25" t="s">
        <v>40</v>
      </c>
      <c r="B37" s="25" t="s">
        <v>37</v>
      </c>
      <c r="C37" s="16">
        <v>78.518000000000001</v>
      </c>
      <c r="D37" s="16">
        <v>76.864000000000004</v>
      </c>
      <c r="E37" s="16">
        <v>60.79</v>
      </c>
      <c r="F37" s="16">
        <v>61.654000000000003</v>
      </c>
      <c r="G37" s="16">
        <v>87.73</v>
      </c>
      <c r="H37" s="16">
        <v>77.653999999999996</v>
      </c>
      <c r="I37" s="16">
        <v>72.929000000000002</v>
      </c>
      <c r="J37" s="16">
        <v>92.947000000000003</v>
      </c>
      <c r="K37" s="16">
        <v>92.709000000000003</v>
      </c>
      <c r="L37" s="16">
        <v>84.751999999999995</v>
      </c>
      <c r="M37" s="16">
        <v>87.652000000000001</v>
      </c>
      <c r="N37" s="16">
        <v>81</v>
      </c>
      <c r="O37" s="16">
        <v>96</v>
      </c>
      <c r="P37" s="18">
        <v>6</v>
      </c>
      <c r="Q37" s="18" t="s">
        <v>16</v>
      </c>
      <c r="R37" s="25" t="s">
        <v>16</v>
      </c>
      <c r="S37" s="30" t="s">
        <v>16</v>
      </c>
      <c r="T37" s="25" t="s">
        <v>16</v>
      </c>
      <c r="U37" s="25" t="s">
        <v>16</v>
      </c>
      <c r="V37" s="25"/>
      <c r="W37" s="25"/>
    </row>
    <row r="38" spans="1:23" x14ac:dyDescent="0.25">
      <c r="A38" s="25" t="s">
        <v>41</v>
      </c>
      <c r="B38" s="25" t="s">
        <v>37</v>
      </c>
      <c r="C38" s="18" t="s">
        <v>16</v>
      </c>
      <c r="D38" s="18" t="s">
        <v>16</v>
      </c>
      <c r="E38" s="18" t="s">
        <v>16</v>
      </c>
      <c r="F38" s="18" t="s">
        <v>16</v>
      </c>
      <c r="G38" s="18" t="s">
        <v>16</v>
      </c>
      <c r="H38" s="18" t="s">
        <v>16</v>
      </c>
      <c r="I38" s="18" t="s">
        <v>16</v>
      </c>
      <c r="J38" s="18" t="s">
        <v>16</v>
      </c>
      <c r="K38" s="18" t="s">
        <v>16</v>
      </c>
      <c r="L38" s="18" t="s">
        <v>16</v>
      </c>
      <c r="M38" s="18" t="s">
        <v>16</v>
      </c>
      <c r="N38" s="18" t="s">
        <v>16</v>
      </c>
      <c r="O38" s="16">
        <v>566</v>
      </c>
      <c r="P38" s="16">
        <v>7458</v>
      </c>
      <c r="Q38" s="18">
        <v>8529</v>
      </c>
      <c r="R38" s="16">
        <v>9264</v>
      </c>
      <c r="S38" s="29">
        <v>9578</v>
      </c>
      <c r="T38" s="16">
        <v>9531</v>
      </c>
      <c r="U38" s="16">
        <v>9083</v>
      </c>
      <c r="V38" s="16">
        <v>9124</v>
      </c>
      <c r="W38" s="16">
        <v>9073</v>
      </c>
    </row>
    <row r="39" spans="1:23" x14ac:dyDescent="0.25">
      <c r="A39" s="25" t="s">
        <v>42</v>
      </c>
      <c r="B39" s="25" t="s">
        <v>37</v>
      </c>
      <c r="C39" s="16">
        <v>12913.62</v>
      </c>
      <c r="D39" s="16">
        <v>13228.816000000001</v>
      </c>
      <c r="E39" s="16">
        <v>12714.674999999999</v>
      </c>
      <c r="F39" s="16">
        <v>13927</v>
      </c>
      <c r="G39" s="16">
        <v>15139.022999999999</v>
      </c>
      <c r="H39" s="16">
        <v>16288.817999999999</v>
      </c>
      <c r="I39" s="16">
        <v>18568.602999999999</v>
      </c>
      <c r="J39" s="16">
        <v>19865.304</v>
      </c>
      <c r="K39" s="16">
        <v>21318.948</v>
      </c>
      <c r="L39" s="16">
        <v>22671</v>
      </c>
      <c r="M39" s="16">
        <v>25790.098000000002</v>
      </c>
      <c r="N39" s="16">
        <v>27376</v>
      </c>
      <c r="O39" s="16">
        <v>30646</v>
      </c>
      <c r="P39" s="16">
        <v>32442</v>
      </c>
      <c r="Q39" s="18">
        <v>33253</v>
      </c>
      <c r="R39" s="16">
        <v>33885</v>
      </c>
      <c r="S39" s="29">
        <v>32311</v>
      </c>
      <c r="T39" s="16">
        <v>31979</v>
      </c>
      <c r="U39" s="16">
        <v>31522</v>
      </c>
      <c r="V39" s="16">
        <v>31845</v>
      </c>
      <c r="W39" s="16">
        <v>33832</v>
      </c>
    </row>
    <row r="40" spans="1:23" s="7" customFormat="1" x14ac:dyDescent="0.25">
      <c r="A40" s="25" t="s">
        <v>60</v>
      </c>
      <c r="B40" s="25" t="s">
        <v>37</v>
      </c>
      <c r="C40" s="16">
        <v>12</v>
      </c>
      <c r="D40" s="16">
        <v>16</v>
      </c>
      <c r="E40" s="16">
        <v>22</v>
      </c>
      <c r="F40" s="16">
        <v>18</v>
      </c>
      <c r="G40" s="16">
        <v>19</v>
      </c>
      <c r="H40" s="16">
        <v>36</v>
      </c>
      <c r="I40" s="16">
        <v>44</v>
      </c>
      <c r="J40" s="16">
        <v>49</v>
      </c>
      <c r="K40" s="16">
        <v>45</v>
      </c>
      <c r="L40" s="16">
        <v>75</v>
      </c>
      <c r="M40" s="16">
        <v>78</v>
      </c>
      <c r="N40" s="16">
        <v>73</v>
      </c>
      <c r="O40" s="16">
        <v>78</v>
      </c>
      <c r="P40" s="16">
        <v>74</v>
      </c>
      <c r="Q40" s="18">
        <v>60</v>
      </c>
      <c r="R40" s="16">
        <v>54</v>
      </c>
      <c r="S40" s="29">
        <v>59</v>
      </c>
      <c r="T40" s="16">
        <v>46</v>
      </c>
      <c r="U40" s="16">
        <v>46</v>
      </c>
      <c r="V40" s="16">
        <v>53</v>
      </c>
      <c r="W40" s="16">
        <v>42</v>
      </c>
    </row>
    <row r="41" spans="1:23" s="7" customFormat="1" x14ac:dyDescent="0.25">
      <c r="A41" s="25" t="s">
        <v>34</v>
      </c>
      <c r="B41" s="25"/>
      <c r="C41" s="16"/>
      <c r="D41" s="16"/>
      <c r="E41" s="16"/>
      <c r="F41" s="16"/>
      <c r="G41" s="16"/>
      <c r="H41" s="16"/>
      <c r="I41" s="41"/>
      <c r="J41" s="16"/>
      <c r="K41" s="16"/>
      <c r="L41" s="16"/>
      <c r="M41" s="16"/>
      <c r="N41" s="16"/>
      <c r="O41" s="16"/>
      <c r="P41" s="16"/>
      <c r="Q41" s="25"/>
      <c r="R41" s="25"/>
      <c r="S41" s="30"/>
      <c r="T41" s="25"/>
      <c r="U41" s="25"/>
      <c r="V41" s="25"/>
      <c r="W41" s="25"/>
    </row>
    <row r="42" spans="1:23" s="7" customFormat="1" x14ac:dyDescent="0.25">
      <c r="A42" s="25" t="s">
        <v>35</v>
      </c>
      <c r="B42" s="25" t="s">
        <v>23</v>
      </c>
      <c r="C42" s="16">
        <v>163.49700000000001</v>
      </c>
      <c r="D42" s="16">
        <v>145.65100000000001</v>
      </c>
      <c r="E42" s="16">
        <v>149.42699999999999</v>
      </c>
      <c r="F42" s="16">
        <v>191.86500000000001</v>
      </c>
      <c r="G42" s="16">
        <v>295.2</v>
      </c>
      <c r="H42" s="16">
        <v>348.38600000000002</v>
      </c>
      <c r="I42" s="16">
        <v>482.173</v>
      </c>
      <c r="J42" s="16">
        <v>465.91800000000001</v>
      </c>
      <c r="K42" s="16">
        <v>453.18299999999999</v>
      </c>
      <c r="L42" s="16">
        <v>449.92700000000002</v>
      </c>
      <c r="M42" s="16">
        <v>606.51800000000003</v>
      </c>
      <c r="N42" s="16">
        <v>423</v>
      </c>
      <c r="O42" s="16">
        <v>501</v>
      </c>
      <c r="P42" s="16">
        <v>545</v>
      </c>
      <c r="Q42" s="16">
        <v>589</v>
      </c>
      <c r="R42" s="16">
        <v>458</v>
      </c>
      <c r="S42" s="29">
        <v>388</v>
      </c>
      <c r="T42" s="16">
        <v>329</v>
      </c>
      <c r="U42" s="16">
        <v>258</v>
      </c>
      <c r="V42" s="16">
        <v>296</v>
      </c>
      <c r="W42" s="16">
        <v>306</v>
      </c>
    </row>
    <row r="43" spans="1:23" x14ac:dyDescent="0.25">
      <c r="A43" s="25" t="s">
        <v>36</v>
      </c>
      <c r="B43" s="25" t="s">
        <v>23</v>
      </c>
      <c r="C43" s="16">
        <v>67.402000000000001</v>
      </c>
      <c r="D43" s="16">
        <v>89.899000000000001</v>
      </c>
      <c r="E43" s="16">
        <v>82.015000000000001</v>
      </c>
      <c r="F43" s="16">
        <v>109.938</v>
      </c>
      <c r="G43" s="16">
        <v>162.4</v>
      </c>
      <c r="H43" s="16">
        <v>160.983</v>
      </c>
      <c r="I43" s="16">
        <v>253.74799999999999</v>
      </c>
      <c r="J43" s="16">
        <v>196.25299999999999</v>
      </c>
      <c r="K43" s="16">
        <v>210.32900000000001</v>
      </c>
      <c r="L43" s="18" t="s">
        <v>16</v>
      </c>
      <c r="M43" s="18" t="s">
        <v>16</v>
      </c>
      <c r="N43" s="18" t="s">
        <v>16</v>
      </c>
      <c r="O43" s="18" t="s">
        <v>16</v>
      </c>
      <c r="P43" s="18" t="s">
        <v>16</v>
      </c>
      <c r="Q43" s="18" t="s">
        <v>16</v>
      </c>
      <c r="R43" s="18" t="s">
        <v>16</v>
      </c>
      <c r="S43" s="30"/>
      <c r="T43" s="18" t="s">
        <v>16</v>
      </c>
      <c r="U43" s="18" t="s">
        <v>16</v>
      </c>
      <c r="V43" s="25"/>
      <c r="W43" s="25"/>
    </row>
    <row r="44" spans="1:23" x14ac:dyDescent="0.25">
      <c r="A44" s="25" t="s">
        <v>49</v>
      </c>
      <c r="B44" s="25" t="s">
        <v>37</v>
      </c>
      <c r="C44" s="16">
        <v>461.81200000000001</v>
      </c>
      <c r="D44" s="16">
        <v>363.06799999999998</v>
      </c>
      <c r="E44" s="16">
        <v>374.90499999999997</v>
      </c>
      <c r="F44" s="16">
        <v>432.72899999999998</v>
      </c>
      <c r="G44" s="16">
        <v>634.9</v>
      </c>
      <c r="H44" s="16">
        <v>1092</v>
      </c>
      <c r="I44" s="16">
        <v>1841.981</v>
      </c>
      <c r="J44" s="16">
        <v>2161.2170000000001</v>
      </c>
      <c r="K44" s="16">
        <v>2223.1579999999999</v>
      </c>
      <c r="L44" s="16">
        <v>2791.4870000000001</v>
      </c>
      <c r="M44" s="16">
        <v>3548.16</v>
      </c>
      <c r="N44" s="16">
        <v>3298</v>
      </c>
      <c r="O44" s="16">
        <v>3948</v>
      </c>
      <c r="P44" s="16">
        <v>4886</v>
      </c>
      <c r="Q44" s="18">
        <v>5737</v>
      </c>
      <c r="R44" s="16">
        <v>4773</v>
      </c>
      <c r="S44" s="29">
        <v>4072</v>
      </c>
      <c r="T44" s="16">
        <v>2982</v>
      </c>
      <c r="U44" s="16">
        <v>1667</v>
      </c>
      <c r="V44" s="16">
        <v>1570</v>
      </c>
      <c r="W44" s="16">
        <v>1367</v>
      </c>
    </row>
    <row r="45" spans="1:23" x14ac:dyDescent="0.25">
      <c r="A45" s="25" t="s">
        <v>44</v>
      </c>
      <c r="B45" s="25" t="s">
        <v>37</v>
      </c>
      <c r="C45" s="39" t="s">
        <v>16</v>
      </c>
      <c r="D45" s="39" t="s">
        <v>16</v>
      </c>
      <c r="E45" s="16">
        <v>280.2</v>
      </c>
      <c r="F45" s="16">
        <v>273.82600000000002</v>
      </c>
      <c r="G45" s="16">
        <v>261.60000000000002</v>
      </c>
      <c r="H45" s="16">
        <v>469.19</v>
      </c>
      <c r="I45" s="16">
        <v>501.28</v>
      </c>
      <c r="J45" s="16">
        <v>802.02</v>
      </c>
      <c r="K45" s="16">
        <v>626.32799999999997</v>
      </c>
      <c r="L45" s="16">
        <v>1119.175</v>
      </c>
      <c r="M45" s="16">
        <v>685.35799999999995</v>
      </c>
      <c r="N45" s="16">
        <v>652</v>
      </c>
      <c r="O45" s="16">
        <v>672</v>
      </c>
      <c r="P45" s="16">
        <v>714</v>
      </c>
      <c r="Q45" s="18">
        <v>745</v>
      </c>
      <c r="R45" s="16">
        <v>714</v>
      </c>
      <c r="S45" s="29">
        <v>682</v>
      </c>
      <c r="T45" s="16">
        <v>683</v>
      </c>
      <c r="U45" s="16">
        <v>679</v>
      </c>
      <c r="V45" s="16">
        <v>768</v>
      </c>
      <c r="W45" s="16">
        <v>788</v>
      </c>
    </row>
    <row r="46" spans="1:23" x14ac:dyDescent="0.25">
      <c r="A46" s="25" t="s">
        <v>45</v>
      </c>
      <c r="B46" s="25" t="s">
        <v>37</v>
      </c>
      <c r="C46" s="16">
        <v>115.29600000000001</v>
      </c>
      <c r="D46" s="16">
        <v>616.32100000000003</v>
      </c>
      <c r="E46" s="16">
        <v>486.005</v>
      </c>
      <c r="F46" s="16">
        <v>546.68399999999997</v>
      </c>
      <c r="G46" s="16">
        <v>604.37699999999995</v>
      </c>
      <c r="H46" s="16">
        <v>754.21100000000001</v>
      </c>
      <c r="I46" s="16">
        <v>576.11800000000005</v>
      </c>
      <c r="J46" s="16">
        <v>730.22</v>
      </c>
      <c r="K46" s="16">
        <v>616.42499999999995</v>
      </c>
      <c r="L46" s="16">
        <v>552.58699999999999</v>
      </c>
      <c r="M46" s="16">
        <v>394.67599999999999</v>
      </c>
      <c r="N46" s="16">
        <v>1079</v>
      </c>
      <c r="O46" s="16">
        <v>604</v>
      </c>
      <c r="P46" s="16">
        <v>770</v>
      </c>
      <c r="Q46" s="18">
        <v>584</v>
      </c>
      <c r="R46" s="16">
        <v>793</v>
      </c>
      <c r="S46" s="29">
        <v>1225</v>
      </c>
      <c r="T46" s="16">
        <v>632</v>
      </c>
      <c r="U46" s="16">
        <v>802</v>
      </c>
      <c r="V46" s="16">
        <v>392</v>
      </c>
      <c r="W46" s="16">
        <v>408</v>
      </c>
    </row>
    <row r="47" spans="1:23" x14ac:dyDescent="0.25">
      <c r="A47" s="25" t="s">
        <v>43</v>
      </c>
      <c r="B47" s="25" t="s">
        <v>37</v>
      </c>
      <c r="C47" s="39" t="s">
        <v>16</v>
      </c>
      <c r="D47" s="39" t="s">
        <v>16</v>
      </c>
      <c r="E47" s="39" t="s">
        <v>16</v>
      </c>
      <c r="F47" s="39" t="s">
        <v>16</v>
      </c>
      <c r="G47" s="39" t="s">
        <v>16</v>
      </c>
      <c r="H47" s="39" t="s">
        <v>16</v>
      </c>
      <c r="I47" s="39" t="s">
        <v>16</v>
      </c>
      <c r="J47" s="39" t="s">
        <v>16</v>
      </c>
      <c r="K47" s="16">
        <v>64.763000000000005</v>
      </c>
      <c r="L47" s="16">
        <v>52.081000000000003</v>
      </c>
      <c r="M47" s="16">
        <v>138.21299999999999</v>
      </c>
      <c r="N47" s="16">
        <v>180</v>
      </c>
      <c r="O47" s="16">
        <v>92</v>
      </c>
      <c r="P47" s="16">
        <v>99</v>
      </c>
      <c r="Q47" s="18">
        <v>134</v>
      </c>
      <c r="R47" s="16">
        <v>143</v>
      </c>
      <c r="S47" s="29">
        <v>168</v>
      </c>
      <c r="T47" s="16">
        <v>125</v>
      </c>
      <c r="U47" s="16">
        <v>116</v>
      </c>
      <c r="V47" s="16">
        <v>114</v>
      </c>
      <c r="W47" s="16">
        <v>108</v>
      </c>
    </row>
    <row r="48" spans="1:23" s="7" customFormat="1" x14ac:dyDescent="0.25">
      <c r="A48" s="25" t="s">
        <v>85</v>
      </c>
      <c r="B48" s="25" t="s">
        <v>23</v>
      </c>
      <c r="C48" s="18" t="s">
        <v>16</v>
      </c>
      <c r="D48" s="18" t="s">
        <v>16</v>
      </c>
      <c r="E48" s="18" t="s">
        <v>16</v>
      </c>
      <c r="F48" s="18" t="s">
        <v>16</v>
      </c>
      <c r="G48" s="18" t="s">
        <v>16</v>
      </c>
      <c r="H48" s="18" t="s">
        <v>16</v>
      </c>
      <c r="I48" s="18" t="s">
        <v>16</v>
      </c>
      <c r="J48" s="18" t="s">
        <v>16</v>
      </c>
      <c r="K48" s="16">
        <v>98</v>
      </c>
      <c r="L48" s="16">
        <v>156</v>
      </c>
      <c r="M48" s="16">
        <v>146</v>
      </c>
      <c r="N48" s="16">
        <v>136</v>
      </c>
      <c r="O48" s="16">
        <v>130</v>
      </c>
      <c r="P48" s="16">
        <v>122</v>
      </c>
      <c r="Q48" s="18">
        <v>116</v>
      </c>
      <c r="R48" s="16">
        <v>140</v>
      </c>
      <c r="S48" s="29">
        <v>152</v>
      </c>
      <c r="T48" s="16">
        <v>118</v>
      </c>
      <c r="U48" s="16">
        <v>22</v>
      </c>
      <c r="V48" s="18" t="s">
        <v>16</v>
      </c>
      <c r="W48" s="18" t="s">
        <v>16</v>
      </c>
    </row>
    <row r="49" spans="1:23" s="7" customFormat="1" x14ac:dyDescent="0.25">
      <c r="A49" s="25" t="s">
        <v>59</v>
      </c>
      <c r="B49" s="25" t="s">
        <v>23</v>
      </c>
      <c r="C49" s="39">
        <v>28</v>
      </c>
      <c r="D49" s="39">
        <v>80</v>
      </c>
      <c r="E49" s="39">
        <v>61</v>
      </c>
      <c r="F49" s="39">
        <v>20</v>
      </c>
      <c r="G49" s="39">
        <v>102</v>
      </c>
      <c r="H49" s="39">
        <v>130</v>
      </c>
      <c r="I49" s="39">
        <v>73</v>
      </c>
      <c r="J49" s="39">
        <v>67</v>
      </c>
      <c r="K49" s="16">
        <v>130</v>
      </c>
      <c r="L49" s="16">
        <v>384</v>
      </c>
      <c r="M49" s="16">
        <v>160</v>
      </c>
      <c r="N49" s="16">
        <v>250</v>
      </c>
      <c r="O49" s="16">
        <v>25</v>
      </c>
      <c r="P49" s="16">
        <v>120</v>
      </c>
      <c r="Q49" s="18">
        <v>321</v>
      </c>
      <c r="R49" s="16">
        <v>285</v>
      </c>
      <c r="S49" s="29">
        <v>333</v>
      </c>
      <c r="T49" s="16">
        <v>272</v>
      </c>
      <c r="U49" s="16">
        <v>626</v>
      </c>
      <c r="V49" s="16">
        <v>103</v>
      </c>
      <c r="W49" s="16">
        <v>218</v>
      </c>
    </row>
    <row r="50" spans="1:23" s="7" customFormat="1" x14ac:dyDescent="0.25">
      <c r="A50" s="25" t="s">
        <v>68</v>
      </c>
      <c r="B50" s="25" t="s">
        <v>23</v>
      </c>
      <c r="C50" s="39"/>
      <c r="D50" s="39"/>
      <c r="E50" s="39"/>
      <c r="F50" s="39"/>
      <c r="G50" s="39"/>
      <c r="H50" s="39"/>
      <c r="I50" s="39"/>
      <c r="J50" s="39"/>
      <c r="K50" s="16"/>
      <c r="L50" s="16"/>
      <c r="M50" s="16"/>
      <c r="N50" s="16"/>
      <c r="O50" s="16"/>
      <c r="P50" s="16"/>
      <c r="Q50" s="18"/>
      <c r="R50" s="16"/>
      <c r="S50" s="29"/>
      <c r="T50" s="16">
        <v>99</v>
      </c>
      <c r="U50" s="16">
        <v>112</v>
      </c>
      <c r="V50" s="16">
        <v>168</v>
      </c>
      <c r="W50" s="16">
        <v>113</v>
      </c>
    </row>
    <row r="51" spans="1:23" s="7" customFormat="1" x14ac:dyDescent="0.25">
      <c r="A51" s="25" t="s">
        <v>86</v>
      </c>
      <c r="B51" s="25" t="s">
        <v>23</v>
      </c>
      <c r="C51" s="42">
        <v>3023</v>
      </c>
      <c r="D51" s="42">
        <v>3464</v>
      </c>
      <c r="E51" s="42">
        <v>3847</v>
      </c>
      <c r="F51" s="42">
        <v>4117</v>
      </c>
      <c r="G51" s="43">
        <v>6120</v>
      </c>
      <c r="H51" s="43">
        <v>6179</v>
      </c>
      <c r="I51" s="43">
        <v>5346</v>
      </c>
      <c r="J51" s="42">
        <v>5587</v>
      </c>
      <c r="K51" s="16">
        <v>5197</v>
      </c>
      <c r="L51" s="16">
        <v>6179</v>
      </c>
      <c r="M51" s="16">
        <v>6179</v>
      </c>
      <c r="N51" s="16">
        <v>5781</v>
      </c>
      <c r="O51" s="16">
        <v>5023</v>
      </c>
      <c r="P51" s="16">
        <v>4793</v>
      </c>
      <c r="Q51" s="18">
        <v>4</v>
      </c>
      <c r="R51" s="16">
        <v>2</v>
      </c>
      <c r="S51" s="29">
        <v>0</v>
      </c>
      <c r="T51" s="16">
        <v>0</v>
      </c>
      <c r="U51" s="16">
        <v>0</v>
      </c>
      <c r="V51" s="16">
        <v>0</v>
      </c>
      <c r="W51" s="16">
        <v>-13</v>
      </c>
    </row>
    <row r="52" spans="1:23" x14ac:dyDescent="0.25">
      <c r="A52" s="25" t="s">
        <v>50</v>
      </c>
      <c r="B52" s="25"/>
      <c r="C52" s="16">
        <f t="shared" ref="C52:V52" si="0">SUM(C7:C51)</f>
        <v>112762.311</v>
      </c>
      <c r="D52" s="16">
        <f t="shared" si="0"/>
        <v>120696.59300000001</v>
      </c>
      <c r="E52" s="16">
        <f t="shared" si="0"/>
        <v>130743.24099999998</v>
      </c>
      <c r="F52" s="16">
        <f t="shared" si="0"/>
        <v>143204.573</v>
      </c>
      <c r="G52" s="16">
        <f t="shared" si="0"/>
        <v>153658.416</v>
      </c>
      <c r="H52" s="16">
        <f t="shared" si="0"/>
        <v>162034.89400000003</v>
      </c>
      <c r="I52" s="16">
        <f t="shared" si="0"/>
        <v>170059.74599999998</v>
      </c>
      <c r="J52" s="16">
        <f t="shared" si="0"/>
        <v>178824.88799999998</v>
      </c>
      <c r="K52" s="16">
        <f t="shared" si="0"/>
        <v>188356.01899999997</v>
      </c>
      <c r="L52" s="16">
        <f t="shared" si="0"/>
        <v>206900.90099999993</v>
      </c>
      <c r="M52" s="16">
        <f t="shared" si="0"/>
        <v>221066.01300000001</v>
      </c>
      <c r="N52" s="16">
        <f t="shared" si="0"/>
        <v>226835</v>
      </c>
      <c r="O52" s="16">
        <f t="shared" si="0"/>
        <v>242839</v>
      </c>
      <c r="P52" s="16">
        <f t="shared" si="0"/>
        <v>254634</v>
      </c>
      <c r="Q52" s="16">
        <f t="shared" si="0"/>
        <v>259229</v>
      </c>
      <c r="R52" s="16">
        <f t="shared" si="0"/>
        <v>268649</v>
      </c>
      <c r="S52" s="29">
        <f t="shared" si="0"/>
        <v>266707</v>
      </c>
      <c r="T52" s="16">
        <f t="shared" si="0"/>
        <v>267862</v>
      </c>
      <c r="U52" s="16">
        <f t="shared" si="0"/>
        <v>270734</v>
      </c>
      <c r="V52" s="16">
        <f t="shared" si="0"/>
        <v>275018</v>
      </c>
      <c r="W52" s="16">
        <f>SUM(W5:W51)</f>
        <v>279942</v>
      </c>
    </row>
    <row r="53" spans="1:23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U53" s="36"/>
      <c r="V53" s="36"/>
      <c r="W53" s="36"/>
    </row>
    <row r="54" spans="1:23" s="7" customFormat="1" x14ac:dyDescent="0.25"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48"/>
      <c r="T54" s="44"/>
      <c r="U54" s="31"/>
      <c r="V54" s="31"/>
      <c r="W54" s="31"/>
    </row>
    <row r="55" spans="1:23" x14ac:dyDescent="0.25">
      <c r="A55" s="7" t="s">
        <v>46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3" s="7" customFormat="1" x14ac:dyDescent="0.25">
      <c r="A56" s="49" t="s">
        <v>94</v>
      </c>
      <c r="S56" s="46"/>
      <c r="T56" s="36"/>
    </row>
    <row r="57" spans="1:23" s="7" customFormat="1" x14ac:dyDescent="0.25">
      <c r="A57" s="7" t="s">
        <v>77</v>
      </c>
      <c r="S57" s="46"/>
      <c r="T57" s="36"/>
    </row>
    <row r="58" spans="1:23" s="7" customFormat="1" x14ac:dyDescent="0.25">
      <c r="A58" s="7" t="s">
        <v>79</v>
      </c>
      <c r="S58" s="46"/>
      <c r="T58" s="36"/>
    </row>
    <row r="59" spans="1:23" s="7" customFormat="1" x14ac:dyDescent="0.25">
      <c r="A59" s="7" t="s">
        <v>81</v>
      </c>
      <c r="S59" s="46"/>
      <c r="T59" s="36"/>
    </row>
    <row r="60" spans="1:23" s="7" customFormat="1" x14ac:dyDescent="0.25">
      <c r="A60" s="7" t="s">
        <v>87</v>
      </c>
      <c r="S60" s="46"/>
      <c r="T60" s="36"/>
    </row>
    <row r="61" spans="1:23" x14ac:dyDescent="0.25">
      <c r="A61" s="7" t="s">
        <v>139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23" x14ac:dyDescent="0.25">
      <c r="A62" s="7" t="s">
        <v>88</v>
      </c>
      <c r="B62" s="7"/>
      <c r="C62" s="7"/>
      <c r="D62" s="7"/>
      <c r="E62" s="7"/>
      <c r="F62" s="7"/>
      <c r="G62" s="7"/>
      <c r="H62" s="7"/>
      <c r="M62" s="7"/>
      <c r="N62" s="7"/>
      <c r="O62" s="7"/>
      <c r="P62" s="7"/>
    </row>
    <row r="63" spans="1:23" x14ac:dyDescent="0.25">
      <c r="A63" t="s">
        <v>89</v>
      </c>
    </row>
    <row r="64" spans="1:23" s="7" customFormat="1" x14ac:dyDescent="0.25">
      <c r="A64" s="7" t="s">
        <v>140</v>
      </c>
      <c r="S64" s="46"/>
      <c r="T64" s="36"/>
    </row>
    <row r="65" spans="1:20" s="7" customFormat="1" x14ac:dyDescent="0.25">
      <c r="S65" s="46"/>
      <c r="T65" s="36"/>
    </row>
    <row r="66" spans="1:20" x14ac:dyDescent="0.25">
      <c r="A66" s="7" t="s">
        <v>47</v>
      </c>
    </row>
    <row r="67" spans="1:20" x14ac:dyDescent="0.25">
      <c r="A67" s="7" t="s">
        <v>48</v>
      </c>
    </row>
    <row r="70" spans="1:20" x14ac:dyDescent="0.25">
      <c r="A70" s="7" t="s">
        <v>142</v>
      </c>
      <c r="B70" s="7"/>
      <c r="C70" s="7"/>
      <c r="D70" s="7"/>
    </row>
  </sheetData>
  <sortState ref="A29:P41">
    <sortCondition descending="1" ref="P29:P41"/>
  </sortState>
  <mergeCells count="1">
    <mergeCell ref="C1:M1"/>
  </mergeCells>
  <pageMargins left="0.23622047244094491" right="0.23622047244094491" top="0.74803149606299213" bottom="0.74803149606299213" header="0.31496062992125984" footer="0.31496062992125984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workbookViewId="0">
      <selection activeCell="A6" sqref="A6:B16"/>
    </sheetView>
  </sheetViews>
  <sheetFormatPr defaultRowHeight="13.8" x14ac:dyDescent="0.25"/>
  <sheetData>
    <row r="3" spans="1:2" x14ac:dyDescent="0.25">
      <c r="A3" s="2" t="s">
        <v>62</v>
      </c>
    </row>
    <row r="4" spans="1:2" x14ac:dyDescent="0.25">
      <c r="A4" t="s">
        <v>64</v>
      </c>
    </row>
    <row r="6" spans="1:2" x14ac:dyDescent="0.25">
      <c r="A6" s="2">
        <v>2004</v>
      </c>
      <c r="B6" s="3">
        <v>1336</v>
      </c>
    </row>
    <row r="7" spans="1:2" x14ac:dyDescent="0.25">
      <c r="A7" s="2">
        <f>A6+1</f>
        <v>2005</v>
      </c>
      <c r="B7" s="3">
        <v>1326</v>
      </c>
    </row>
    <row r="8" spans="1:2" x14ac:dyDescent="0.25">
      <c r="A8" s="2">
        <f t="shared" ref="A8:A16" si="0">A7+1</f>
        <v>2006</v>
      </c>
      <c r="B8" s="3">
        <v>1373</v>
      </c>
    </row>
    <row r="9" spans="1:2" x14ac:dyDescent="0.25">
      <c r="A9" s="2">
        <f t="shared" si="0"/>
        <v>2007</v>
      </c>
      <c r="B9" s="3">
        <v>1390</v>
      </c>
    </row>
    <row r="10" spans="1:2" x14ac:dyDescent="0.25">
      <c r="A10" s="2">
        <f t="shared" si="0"/>
        <v>2008</v>
      </c>
      <c r="B10" s="3">
        <v>1396</v>
      </c>
    </row>
    <row r="11" spans="1:2" x14ac:dyDescent="0.25">
      <c r="A11" s="2">
        <f t="shared" si="0"/>
        <v>2009</v>
      </c>
      <c r="B11" s="3">
        <v>1427</v>
      </c>
    </row>
    <row r="12" spans="1:2" x14ac:dyDescent="0.25">
      <c r="A12" s="2">
        <f t="shared" si="0"/>
        <v>2010</v>
      </c>
      <c r="B12" s="3">
        <v>1427</v>
      </c>
    </row>
    <row r="13" spans="1:2" x14ac:dyDescent="0.25">
      <c r="A13" s="2">
        <f t="shared" si="0"/>
        <v>2011</v>
      </c>
      <c r="B13" s="3">
        <v>1517</v>
      </c>
    </row>
    <row r="14" spans="1:2" x14ac:dyDescent="0.25">
      <c r="A14" s="2">
        <f t="shared" si="0"/>
        <v>2012</v>
      </c>
      <c r="B14" s="3">
        <v>1565</v>
      </c>
    </row>
    <row r="15" spans="1:2" x14ac:dyDescent="0.25">
      <c r="A15" s="2">
        <f t="shared" si="0"/>
        <v>2013</v>
      </c>
      <c r="B15" s="3">
        <v>1648</v>
      </c>
    </row>
    <row r="16" spans="1:2" x14ac:dyDescent="0.25">
      <c r="A16" s="2">
        <f t="shared" si="0"/>
        <v>2014</v>
      </c>
      <c r="B16" s="3">
        <v>1629</v>
      </c>
    </row>
    <row r="18" spans="1:1" x14ac:dyDescent="0.25">
      <c r="A1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claims</vt:lpstr>
      <vt:lpstr>expenditure</vt:lpstr>
      <vt:lpstr>Sheet1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sadold1</dc:creator>
  <cp:lastModifiedBy>Oldam, Darrin</cp:lastModifiedBy>
  <cp:lastPrinted>2020-11-17T15:54:31Z</cp:lastPrinted>
  <dcterms:created xsi:type="dcterms:W3CDTF">2011-02-23T10:43:01Z</dcterms:created>
  <dcterms:modified xsi:type="dcterms:W3CDTF">2020-12-14T14:14:37Z</dcterms:modified>
</cp:coreProperties>
</file>